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573" i="1" l="1"/>
  <c r="L531" i="1"/>
  <c r="L489" i="1"/>
  <c r="L447" i="1"/>
  <c r="L405" i="1"/>
  <c r="L363" i="1"/>
  <c r="L321" i="1"/>
  <c r="L279" i="1"/>
  <c r="L237" i="1"/>
  <c r="L195" i="1"/>
  <c r="L181" i="1"/>
  <c r="L153" i="1"/>
  <c r="L111" i="1"/>
  <c r="L97" i="1"/>
  <c r="L69" i="1"/>
  <c r="L27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F551" i="1" l="1"/>
  <c r="J131" i="1"/>
  <c r="H593" i="1"/>
  <c r="F593" i="1"/>
  <c r="J551" i="1"/>
  <c r="H551" i="1"/>
  <c r="J509" i="1"/>
  <c r="H509" i="1"/>
  <c r="F509" i="1"/>
  <c r="F467" i="1"/>
  <c r="H467" i="1"/>
  <c r="J467" i="1"/>
  <c r="F425" i="1"/>
  <c r="H425" i="1"/>
  <c r="G425" i="1"/>
  <c r="I425" i="1"/>
  <c r="G593" i="1"/>
  <c r="I593" i="1"/>
  <c r="G551" i="1"/>
  <c r="I551" i="1"/>
  <c r="G509" i="1"/>
  <c r="I509" i="1"/>
  <c r="G467" i="1"/>
  <c r="I467" i="1"/>
  <c r="J425" i="1"/>
  <c r="J383" i="1"/>
  <c r="H383" i="1"/>
  <c r="F383" i="1"/>
  <c r="I383" i="1"/>
  <c r="G383" i="1"/>
  <c r="G341" i="1"/>
  <c r="J341" i="1"/>
  <c r="I341" i="1"/>
  <c r="H341" i="1"/>
  <c r="F341" i="1"/>
  <c r="J299" i="1"/>
  <c r="H299" i="1"/>
  <c r="F299" i="1"/>
  <c r="J257" i="1"/>
  <c r="I257" i="1"/>
  <c r="H257" i="1"/>
  <c r="G257" i="1"/>
  <c r="F257" i="1"/>
  <c r="I215" i="1"/>
  <c r="G215" i="1"/>
  <c r="J215" i="1"/>
  <c r="H215" i="1"/>
  <c r="F215" i="1"/>
  <c r="H173" i="1"/>
  <c r="G173" i="1"/>
  <c r="I173" i="1"/>
  <c r="F173" i="1"/>
  <c r="H131" i="1"/>
  <c r="I131" i="1"/>
  <c r="G131" i="1"/>
  <c r="F131" i="1"/>
  <c r="I89" i="1"/>
  <c r="J89" i="1"/>
  <c r="H89" i="1"/>
  <c r="G89" i="1"/>
  <c r="F89" i="1"/>
  <c r="F47" i="1"/>
  <c r="J47" i="1"/>
  <c r="I47" i="1"/>
  <c r="H47" i="1"/>
  <c r="G47" i="1"/>
  <c r="H594" i="1" l="1"/>
  <c r="J594" i="1"/>
  <c r="I594" i="1"/>
  <c r="G594" i="1"/>
  <c r="F594" i="1"/>
  <c r="L299" i="1"/>
  <c r="L269" i="1"/>
  <c r="L59" i="1"/>
  <c r="L89" i="1"/>
  <c r="L467" i="1"/>
  <c r="L437" i="1"/>
  <c r="L593" i="1"/>
  <c r="L563" i="1"/>
  <c r="L341" i="1"/>
  <c r="L311" i="1"/>
  <c r="L185" i="1"/>
  <c r="L215" i="1"/>
  <c r="L173" i="1"/>
  <c r="L143" i="1"/>
  <c r="L131" i="1"/>
  <c r="L101" i="1"/>
  <c r="L353" i="1"/>
  <c r="L383" i="1"/>
  <c r="L227" i="1"/>
  <c r="L257" i="1"/>
  <c r="L521" i="1"/>
  <c r="L551" i="1"/>
  <c r="L395" i="1"/>
  <c r="L425" i="1"/>
  <c r="L81" i="1"/>
  <c r="L592" i="1"/>
  <c r="L509" i="1"/>
  <c r="L479" i="1"/>
  <c r="L298" i="1"/>
  <c r="L340" i="1"/>
  <c r="L249" i="1"/>
  <c r="L214" i="1"/>
  <c r="L291" i="1"/>
  <c r="L46" i="1"/>
  <c r="L88" i="1"/>
  <c r="L333" i="1"/>
  <c r="L207" i="1"/>
  <c r="L165" i="1"/>
  <c r="L382" i="1"/>
  <c r="L417" i="1"/>
  <c r="L123" i="1"/>
  <c r="L543" i="1"/>
  <c r="L256" i="1"/>
  <c r="L172" i="1"/>
  <c r="L585" i="1"/>
  <c r="L130" i="1"/>
  <c r="L17" i="1"/>
  <c r="L47" i="1"/>
  <c r="L594" i="1"/>
  <c r="L424" i="1"/>
  <c r="L501" i="1"/>
  <c r="L459" i="1"/>
  <c r="L39" i="1"/>
  <c r="L375" i="1"/>
  <c r="L466" i="1"/>
  <c r="L550" i="1"/>
  <c r="L508" i="1"/>
</calcChain>
</file>

<file path=xl/sharedStrings.xml><?xml version="1.0" encoding="utf-8"?>
<sst xmlns="http://schemas.openxmlformats.org/spreadsheetml/2006/main" count="702" uniqueCount="124">
  <si>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</si>
  <si>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</si>
  <si>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</si>
  <si>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</si>
  <si>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</si>
  <si>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</si>
  <si>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</si>
  <si>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</si>
  <si>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</si>
  <si>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</si>
  <si>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</si>
  <si>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</si>
  <si>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</si>
  <si>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</si>
  <si>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</si>
  <si>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</si>
  <si>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</si>
  <si>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</si>
  <si>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</si>
  <si>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</si>
  <si>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</si>
  <si>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</si>
  <si>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</si>
  <si>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</si>
  <si>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</si>
  <si>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</si>
  <si>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</si>
  <si>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</si>
  <si>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</si>
  <si>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</si>
  <si>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</si>
  <si>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</si>
  <si>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</si>
  <si>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</si>
  <si>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</si>
  <si>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</si>
  <si>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</si>
  <si>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</si>
  <si>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</si>
  <si>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</si>
  <si>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</si>
  <si>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</si>
  <si>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</si>
  <si>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</si>
  <si>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</si>
  <si>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</si>
  <si>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чай с лимоном</t>
  </si>
  <si>
    <t>бутерброд с маслом и сыром</t>
  </si>
  <si>
    <t>апельсин</t>
  </si>
  <si>
    <t>свежие помидоры порционно</t>
  </si>
  <si>
    <t>суп картофельный с рыбными консервами</t>
  </si>
  <si>
    <t>птица в томатном соксе</t>
  </si>
  <si>
    <t>макаронные изделия отварные</t>
  </si>
  <si>
    <t>компот из свежих фруктов</t>
  </si>
  <si>
    <t>хлеб Крестьянский "валетек-8"</t>
  </si>
  <si>
    <t>смак</t>
  </si>
  <si>
    <t>каша манная молочная с маслом сливочным</t>
  </si>
  <si>
    <t>чай с молоком</t>
  </si>
  <si>
    <t>яблоко</t>
  </si>
  <si>
    <t>огурцы свежие порционно</t>
  </si>
  <si>
    <t>борщ с капустой и картофелем со сметаной</t>
  </si>
  <si>
    <t>жаркое по домашнему</t>
  </si>
  <si>
    <t>компот из плодов или ягод сушеных</t>
  </si>
  <si>
    <t>хлеб крестьянский"валетек-8"</t>
  </si>
  <si>
    <t>хлеб дарницкий "валетек-8"</t>
  </si>
  <si>
    <t>каша пшенная молочная с маслом сливочным</t>
  </si>
  <si>
    <t>кофейный напиток с молоком</t>
  </si>
  <si>
    <t>мандарин</t>
  </si>
  <si>
    <t>помидоры свежие порционно</t>
  </si>
  <si>
    <t>суп с макаронными изделиями</t>
  </si>
  <si>
    <t>колтлета из мяса кур</t>
  </si>
  <si>
    <t>каша гречневая рассыпчатая</t>
  </si>
  <si>
    <t>напиток из шиповника</t>
  </si>
  <si>
    <t>хлеб крестьянский валетек-8</t>
  </si>
  <si>
    <t>какао с молоком</t>
  </si>
  <si>
    <t>кукуруза консервированная</t>
  </si>
  <si>
    <t xml:space="preserve">суп-пюре гороховый с гренками </t>
  </si>
  <si>
    <t>котлета пермская</t>
  </si>
  <si>
    <t>картофельное пюре</t>
  </si>
  <si>
    <t>кисель витошка</t>
  </si>
  <si>
    <t>31/2</t>
  </si>
  <si>
    <t>каша пшеничная молочная со сливочным маслом</t>
  </si>
  <si>
    <t>чай с сахаром</t>
  </si>
  <si>
    <t>суп картофельный с крупой</t>
  </si>
  <si>
    <t>котлета школьная</t>
  </si>
  <si>
    <t>компот из плодов сушеных</t>
  </si>
  <si>
    <t>суп молочный с лапшой</t>
  </si>
  <si>
    <t>кофейный напиток</t>
  </si>
  <si>
    <t>суп картофельный с бобовыми</t>
  </si>
  <si>
    <t>запеканка картофельная с мясом</t>
  </si>
  <si>
    <t>компот из сухофруктов</t>
  </si>
  <si>
    <t>хлеб дарницкий валетек-8</t>
  </si>
  <si>
    <t>хлеб Дарницкий "валетек-8"</t>
  </si>
  <si>
    <t>каша гречневая молочная с маслом сливочным</t>
  </si>
  <si>
    <t>рассольник домашний</t>
  </si>
  <si>
    <t>котлета нежная</t>
  </si>
  <si>
    <t>рис отварной</t>
  </si>
  <si>
    <t>каша геркулесовая молочная с маслом сливочным</t>
  </si>
  <si>
    <t>зеленый горошек</t>
  </si>
  <si>
    <t>тефтели из мяса говядины с рисом</t>
  </si>
  <si>
    <t>суп молочный с крупой</t>
  </si>
  <si>
    <t>суп лапша домашняя</t>
  </si>
  <si>
    <t>плов из мяса кур</t>
  </si>
  <si>
    <t>напиток из клюквы</t>
  </si>
  <si>
    <t>хлеб кркстьянский валетек-8</t>
  </si>
  <si>
    <t>каша дружба молочная с маслом сливочным</t>
  </si>
  <si>
    <t>рассольник ленинградский</t>
  </si>
  <si>
    <t>шницель рыбный</t>
  </si>
  <si>
    <t>сок яблочный</t>
  </si>
  <si>
    <t>суп пюре картофельный с гренками</t>
  </si>
  <si>
    <t>тефтели паровые из мяса говядины</t>
  </si>
  <si>
    <t>каша ячневая молочная с маслом сливочным</t>
  </si>
  <si>
    <t>свекольник со сметаной</t>
  </si>
  <si>
    <t>котлета детская</t>
  </si>
  <si>
    <t>мандарины</t>
  </si>
  <si>
    <t>щи из свежей капусты со сметаной</t>
  </si>
  <si>
    <t>рыба запеченная в омлете</t>
  </si>
  <si>
    <t>МБОУ Сухановская СОШ</t>
  </si>
  <si>
    <t>соус</t>
  </si>
  <si>
    <t>молочный соус</t>
  </si>
  <si>
    <t>соус томатный</t>
  </si>
  <si>
    <t>капуста тушеная</t>
  </si>
  <si>
    <t xml:space="preserve">директор </t>
  </si>
  <si>
    <t>Татаурова Р.Ш.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</si>
</sst>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2" xfId="0" applyFill="1" applyBorder="1" applyProtection="1">
      <protection locked="0"/>
    </xf>
    <xf numFmtId="1" fontId="2" fillId="4" borderId="3" xfId="0" applyNumberFormat="1" applyFont="1" applyFill="1" applyBorder="1" applyAlignment="1">
      <alignment horizontal="left" vertical="top" wrapText="1" indent="4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77" zoomScaleNormal="77" workbookViewId="0">
      <pane xSplit="4" ySplit="5" topLeftCell="E426" activePane="bottomRight" state="frozen"/>
      <selection pane="topRight" activeCell="E1" sqref="E1"/>
      <selection pane="bottomLeft" activeCell="A6" sqref="A6"/>
      <selection pane="bottomRight" activeCell="T573" sqref="T5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28515625" style="2" bestFit="1" customWidth="1"/>
    <col min="13" max="16384" width="9.140625" style="2"/>
  </cols>
  <sheetData>
    <row r="1" spans="1:12" ht="15" x14ac:dyDescent="0.25">
      <c r="A1" s="1" t="s">
        <v>7</v>
      </c>
      <c r="C1" s="62" t="s">
        <v>117</v>
      </c>
      <c r="D1" s="63"/>
      <c r="E1" s="63"/>
      <c r="F1" s="13" t="s">
        <v>16</v>
      </c>
      <c r="G1" s="2" t="s">
        <v>17</v>
      </c>
      <c r="H1" s="64" t="s">
        <v>122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123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5.16</v>
      </c>
      <c r="H6" s="48">
        <v>6.52</v>
      </c>
      <c r="I6" s="48">
        <v>32.18</v>
      </c>
      <c r="J6" s="48">
        <v>208</v>
      </c>
      <c r="K6" s="49">
        <v>236</v>
      </c>
      <c r="L6" s="48">
        <v>13.78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0.3</v>
      </c>
      <c r="H8" s="51">
        <v>0.1</v>
      </c>
      <c r="I8" s="51">
        <v>9.5</v>
      </c>
      <c r="J8" s="51">
        <v>40</v>
      </c>
      <c r="K8" s="52">
        <v>459</v>
      </c>
      <c r="L8" s="51">
        <v>2.75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45</v>
      </c>
      <c r="G9" s="51">
        <v>6.9</v>
      </c>
      <c r="H9" s="51">
        <v>9</v>
      </c>
      <c r="I9" s="51">
        <v>10</v>
      </c>
      <c r="J9" s="51">
        <v>149</v>
      </c>
      <c r="K9" s="52">
        <v>63</v>
      </c>
      <c r="L9" s="51">
        <v>18.7</v>
      </c>
    </row>
    <row r="10" spans="1:12" ht="15" x14ac:dyDescent="0.25">
      <c r="A10" s="25"/>
      <c r="B10" s="16"/>
      <c r="C10" s="11"/>
      <c r="D10" s="7" t="s">
        <v>24</v>
      </c>
      <c r="E10" s="50" t="s">
        <v>48</v>
      </c>
      <c r="F10" s="51">
        <v>140</v>
      </c>
      <c r="G10" s="51">
        <v>0.56000000000000005</v>
      </c>
      <c r="H10" s="51">
        <v>0.56000000000000005</v>
      </c>
      <c r="I10" s="51">
        <v>13.72</v>
      </c>
      <c r="J10" s="51">
        <v>61.6</v>
      </c>
      <c r="K10" s="52">
        <v>82</v>
      </c>
      <c r="L10" s="51">
        <v>11.77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585</v>
      </c>
      <c r="G13" s="21">
        <f t="shared" ref="G13:J13" si="0">SUM(G6:G12)</f>
        <v>12.92</v>
      </c>
      <c r="H13" s="21">
        <f t="shared" si="0"/>
        <v>16.18</v>
      </c>
      <c r="I13" s="21">
        <f t="shared" si="0"/>
        <v>65.400000000000006</v>
      </c>
      <c r="J13" s="21">
        <f t="shared" si="0"/>
        <v>458.6</v>
      </c>
      <c r="K13" s="27"/>
      <c r="L13" s="21">
        <f>SUM(L6:L12)</f>
        <v>47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60</v>
      </c>
      <c r="G18" s="51">
        <v>0.42</v>
      </c>
      <c r="H18" s="51">
        <v>0.06</v>
      </c>
      <c r="I18" s="51">
        <v>1.1399999999999999</v>
      </c>
      <c r="J18" s="51">
        <v>6.6</v>
      </c>
      <c r="K18" s="52">
        <v>148</v>
      </c>
      <c r="L18" s="51">
        <v>4.32</v>
      </c>
    </row>
    <row r="19" spans="1:12" ht="15" x14ac:dyDescent="0.25">
      <c r="A19" s="25"/>
      <c r="B19" s="16"/>
      <c r="C19" s="11"/>
      <c r="D19" s="7" t="s">
        <v>28</v>
      </c>
      <c r="E19" s="50" t="s">
        <v>50</v>
      </c>
      <c r="F19" s="51">
        <v>250</v>
      </c>
      <c r="G19" s="51">
        <v>9.3000000000000007</v>
      </c>
      <c r="H19" s="51">
        <v>11.4</v>
      </c>
      <c r="I19" s="51">
        <v>10.5</v>
      </c>
      <c r="J19" s="51">
        <v>180</v>
      </c>
      <c r="K19" s="52">
        <v>122</v>
      </c>
      <c r="L19" s="51">
        <v>17.79</v>
      </c>
    </row>
    <row r="20" spans="1:12" ht="15" x14ac:dyDescent="0.25">
      <c r="A20" s="25"/>
      <c r="B20" s="16"/>
      <c r="C20" s="11"/>
      <c r="D20" s="7" t="s">
        <v>29</v>
      </c>
      <c r="E20" s="50" t="s">
        <v>51</v>
      </c>
      <c r="F20" s="51">
        <v>90</v>
      </c>
      <c r="G20" s="51">
        <v>8.5500000000000007</v>
      </c>
      <c r="H20" s="51">
        <v>9.9499999999999993</v>
      </c>
      <c r="I20" s="51">
        <v>1.99</v>
      </c>
      <c r="J20" s="51">
        <v>131.79</v>
      </c>
      <c r="K20" s="52">
        <v>367</v>
      </c>
      <c r="L20" s="51">
        <v>37.6</v>
      </c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5.55</v>
      </c>
      <c r="H21" s="51">
        <v>4.95</v>
      </c>
      <c r="I21" s="51">
        <v>29.55</v>
      </c>
      <c r="J21" s="51">
        <v>184.5</v>
      </c>
      <c r="K21" s="52">
        <v>256</v>
      </c>
      <c r="L21" s="51">
        <v>7.92</v>
      </c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0.1</v>
      </c>
      <c r="H22" s="51">
        <v>0.1</v>
      </c>
      <c r="I22" s="51">
        <v>11.1</v>
      </c>
      <c r="J22" s="51">
        <v>46</v>
      </c>
      <c r="K22" s="52">
        <v>486</v>
      </c>
      <c r="L22" s="51">
        <v>6.33</v>
      </c>
    </row>
    <row r="23" spans="1:12" ht="15" x14ac:dyDescent="0.25">
      <c r="A23" s="25"/>
      <c r="B23" s="16"/>
      <c r="C23" s="11"/>
      <c r="D23" s="7" t="s">
        <v>32</v>
      </c>
      <c r="E23" s="50" t="s">
        <v>54</v>
      </c>
      <c r="F23" s="51">
        <v>40</v>
      </c>
      <c r="G23" s="51">
        <v>3.08</v>
      </c>
      <c r="H23" s="51">
        <v>0.38</v>
      </c>
      <c r="I23" s="51">
        <v>19.16</v>
      </c>
      <c r="J23" s="51">
        <v>94.4</v>
      </c>
      <c r="K23" s="52" t="s">
        <v>55</v>
      </c>
      <c r="L23" s="51">
        <v>2.8</v>
      </c>
    </row>
    <row r="24" spans="1:12" ht="15" x14ac:dyDescent="0.25">
      <c r="A24" s="25"/>
      <c r="B24" s="16"/>
      <c r="C24" s="11"/>
      <c r="D24" s="7" t="s">
        <v>33</v>
      </c>
      <c r="E24" s="50" t="s">
        <v>92</v>
      </c>
      <c r="F24" s="51">
        <v>40</v>
      </c>
      <c r="G24" s="51">
        <v>2.64</v>
      </c>
      <c r="H24" s="51">
        <v>0.44</v>
      </c>
      <c r="I24" s="51">
        <v>16.399999999999999</v>
      </c>
      <c r="J24" s="51">
        <v>84</v>
      </c>
      <c r="K24" s="52" t="s">
        <v>55</v>
      </c>
      <c r="L24" s="51">
        <v>2.2400000000000002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830</v>
      </c>
      <c r="G27" s="21">
        <f t="shared" ref="G27:J27" si="2">SUM(G18:G26)</f>
        <v>29.640000000000008</v>
      </c>
      <c r="H27" s="21">
        <f t="shared" si="2"/>
        <v>27.28</v>
      </c>
      <c r="I27" s="21">
        <f t="shared" si="2"/>
        <v>89.84</v>
      </c>
      <c r="J27" s="21">
        <f t="shared" si="2"/>
        <v>727.29</v>
      </c>
      <c r="K27" s="27"/>
      <c r="L27" s="21">
        <f>SUM(L18:L26)</f>
        <v>78.999999999999986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1415</v>
      </c>
      <c r="G47" s="34">
        <f t="shared" ref="G47:J47" si="6">G13+G17+G27+G32+G39+G46</f>
        <v>42.560000000000009</v>
      </c>
      <c r="H47" s="34">
        <f t="shared" si="6"/>
        <v>43.46</v>
      </c>
      <c r="I47" s="34">
        <f t="shared" si="6"/>
        <v>155.24</v>
      </c>
      <c r="J47" s="34">
        <f t="shared" si="6"/>
        <v>1185.8899999999999</v>
      </c>
      <c r="K47" s="35"/>
      <c r="L47" s="59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200</v>
      </c>
      <c r="G48" s="48">
        <v>6.22</v>
      </c>
      <c r="H48" s="48">
        <v>6.6</v>
      </c>
      <c r="I48" s="48">
        <v>31.24</v>
      </c>
      <c r="J48" s="48">
        <v>209</v>
      </c>
      <c r="K48" s="49">
        <v>230</v>
      </c>
      <c r="L48" s="48">
        <v>15.57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57</v>
      </c>
      <c r="F50" s="51">
        <v>200</v>
      </c>
      <c r="G50" s="51">
        <v>1.6</v>
      </c>
      <c r="H50" s="51">
        <v>1.3</v>
      </c>
      <c r="I50" s="51">
        <v>11.5</v>
      </c>
      <c r="J50" s="51">
        <v>64</v>
      </c>
      <c r="K50" s="52">
        <v>460</v>
      </c>
      <c r="L50" s="51">
        <v>6.52</v>
      </c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45</v>
      </c>
      <c r="G51" s="51">
        <v>6.9</v>
      </c>
      <c r="H51" s="51">
        <v>9</v>
      </c>
      <c r="I51" s="51">
        <v>10</v>
      </c>
      <c r="J51" s="51">
        <v>149</v>
      </c>
      <c r="K51" s="52">
        <v>63</v>
      </c>
      <c r="L51" s="51">
        <v>18.7</v>
      </c>
    </row>
    <row r="52" spans="1:12" ht="15" x14ac:dyDescent="0.25">
      <c r="A52" s="15"/>
      <c r="B52" s="16"/>
      <c r="C52" s="11"/>
      <c r="D52" s="7" t="s">
        <v>24</v>
      </c>
      <c r="E52" s="50" t="s">
        <v>58</v>
      </c>
      <c r="F52" s="51">
        <v>140</v>
      </c>
      <c r="G52" s="51">
        <v>0.56000000000000005</v>
      </c>
      <c r="H52" s="51">
        <v>0.56000000000000005</v>
      </c>
      <c r="I52" s="51">
        <v>13.72</v>
      </c>
      <c r="J52" s="51">
        <v>61.6</v>
      </c>
      <c r="K52" s="52">
        <v>82</v>
      </c>
      <c r="L52" s="51">
        <v>6.21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585</v>
      </c>
      <c r="G55" s="21">
        <f t="shared" ref="G55" si="7">SUM(G48:G54)</f>
        <v>15.280000000000001</v>
      </c>
      <c r="H55" s="21">
        <f t="shared" ref="H55" si="8">SUM(H48:H54)</f>
        <v>17.459999999999997</v>
      </c>
      <c r="I55" s="21">
        <f t="shared" ref="I55" si="9">SUM(I48:I54)</f>
        <v>66.459999999999994</v>
      </c>
      <c r="J55" s="21">
        <f t="shared" ref="J55" si="10">SUM(J48:J54)</f>
        <v>483.6</v>
      </c>
      <c r="K55" s="27"/>
      <c r="L55" s="21">
        <f t="shared" ref="L55" si="11">SUM(L48:L54)</f>
        <v>47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59</v>
      </c>
      <c r="F60" s="51">
        <v>60</v>
      </c>
      <c r="G60" s="51">
        <v>0.42</v>
      </c>
      <c r="H60" s="51">
        <v>0.06</v>
      </c>
      <c r="I60" s="51">
        <v>1.1399999999999999</v>
      </c>
      <c r="J60" s="51">
        <v>6.6</v>
      </c>
      <c r="K60" s="52">
        <v>148</v>
      </c>
      <c r="L60" s="51">
        <v>5.86</v>
      </c>
    </row>
    <row r="61" spans="1:12" ht="15" x14ac:dyDescent="0.25">
      <c r="A61" s="15"/>
      <c r="B61" s="16"/>
      <c r="C61" s="11"/>
      <c r="D61" s="7" t="s">
        <v>28</v>
      </c>
      <c r="E61" s="50" t="s">
        <v>60</v>
      </c>
      <c r="F61" s="51">
        <v>250</v>
      </c>
      <c r="G61" s="51">
        <v>1.85</v>
      </c>
      <c r="H61" s="51">
        <v>4.42</v>
      </c>
      <c r="I61" s="51">
        <v>6.95</v>
      </c>
      <c r="J61" s="51">
        <v>75</v>
      </c>
      <c r="K61" s="52">
        <v>95</v>
      </c>
      <c r="L61" s="51">
        <v>10.25</v>
      </c>
    </row>
    <row r="62" spans="1:12" ht="15" x14ac:dyDescent="0.25">
      <c r="A62" s="15"/>
      <c r="B62" s="16"/>
      <c r="C62" s="11"/>
      <c r="D62" s="7" t="s">
        <v>29</v>
      </c>
      <c r="E62" s="50" t="s">
        <v>61</v>
      </c>
      <c r="F62" s="51">
        <v>150</v>
      </c>
      <c r="G62" s="51">
        <v>14.1</v>
      </c>
      <c r="H62" s="51">
        <v>10.72</v>
      </c>
      <c r="I62" s="51">
        <v>19.350000000000001</v>
      </c>
      <c r="J62" s="51">
        <v>230.25</v>
      </c>
      <c r="K62" s="52">
        <v>328</v>
      </c>
      <c r="L62" s="51">
        <v>49.59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62</v>
      </c>
      <c r="F64" s="51">
        <v>200</v>
      </c>
      <c r="G64" s="51">
        <v>0.3</v>
      </c>
      <c r="H64" s="51">
        <v>0.01</v>
      </c>
      <c r="I64" s="51">
        <v>17.5</v>
      </c>
      <c r="J64" s="51">
        <v>72</v>
      </c>
      <c r="K64" s="52">
        <v>495</v>
      </c>
      <c r="L64" s="51">
        <v>8.26</v>
      </c>
    </row>
    <row r="65" spans="1:12" ht="15" x14ac:dyDescent="0.25">
      <c r="A65" s="15"/>
      <c r="B65" s="16"/>
      <c r="C65" s="11"/>
      <c r="D65" s="7" t="s">
        <v>32</v>
      </c>
      <c r="E65" s="50" t="s">
        <v>63</v>
      </c>
      <c r="F65" s="51">
        <v>40</v>
      </c>
      <c r="G65" s="51">
        <v>3.08</v>
      </c>
      <c r="H65" s="51">
        <v>0.38</v>
      </c>
      <c r="I65" s="51">
        <v>19.16</v>
      </c>
      <c r="J65" s="51">
        <v>94.4</v>
      </c>
      <c r="K65" s="52" t="s">
        <v>55</v>
      </c>
      <c r="L65" s="51">
        <v>2.8</v>
      </c>
    </row>
    <row r="66" spans="1:12" ht="15" x14ac:dyDescent="0.25">
      <c r="A66" s="15"/>
      <c r="B66" s="16"/>
      <c r="C66" s="11"/>
      <c r="D66" s="7" t="s">
        <v>33</v>
      </c>
      <c r="E66" s="50" t="s">
        <v>64</v>
      </c>
      <c r="F66" s="51">
        <v>40</v>
      </c>
      <c r="G66" s="51">
        <v>2.64</v>
      </c>
      <c r="H66" s="51">
        <v>0.44</v>
      </c>
      <c r="I66" s="51">
        <v>16.399999999999999</v>
      </c>
      <c r="J66" s="51">
        <v>84</v>
      </c>
      <c r="K66" s="52" t="s">
        <v>55</v>
      </c>
      <c r="L66" s="51">
        <v>2.2400000000000002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740</v>
      </c>
      <c r="G69" s="21">
        <f t="shared" ref="G69" si="17">SUM(G60:G68)</f>
        <v>22.39</v>
      </c>
      <c r="H69" s="21">
        <f t="shared" ref="H69" si="18">SUM(H60:H68)</f>
        <v>16.03</v>
      </c>
      <c r="I69" s="21">
        <f t="shared" ref="I69" si="19">SUM(I60:I68)</f>
        <v>80.5</v>
      </c>
      <c r="J69" s="21">
        <f t="shared" ref="J69" si="20">SUM(J60:J68)</f>
        <v>562.25</v>
      </c>
      <c r="K69" s="27"/>
      <c r="L69" s="21">
        <f>SUM(L60:L68)</f>
        <v>79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1325</v>
      </c>
      <c r="G89" s="34">
        <f t="shared" ref="G89" si="35">G55+G59+G69+G74+G81+G88</f>
        <v>37.67</v>
      </c>
      <c r="H89" s="34">
        <f t="shared" ref="H89" si="36">H55+H59+H69+H74+H81+H88</f>
        <v>33.489999999999995</v>
      </c>
      <c r="I89" s="34">
        <f t="shared" ref="I89" si="37">I55+I59+I69+I74+I81+I88</f>
        <v>146.95999999999998</v>
      </c>
      <c r="J89" s="34">
        <f t="shared" ref="J89" si="38">J55+J59+J69+J74+J81+J88</f>
        <v>1045.8499999999999</v>
      </c>
      <c r="K89" s="35"/>
      <c r="L89" s="34">
        <f ca="1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65</v>
      </c>
      <c r="F90" s="48">
        <v>200</v>
      </c>
      <c r="G90" s="48">
        <v>7.66</v>
      </c>
      <c r="H90" s="48">
        <v>8.56</v>
      </c>
      <c r="I90" s="48">
        <v>32.340000000000003</v>
      </c>
      <c r="J90" s="48">
        <v>237</v>
      </c>
      <c r="K90" s="49">
        <v>235</v>
      </c>
      <c r="L90" s="48">
        <v>10.47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66</v>
      </c>
      <c r="F92" s="51">
        <v>200</v>
      </c>
      <c r="G92" s="51">
        <v>2.8</v>
      </c>
      <c r="H92" s="51">
        <v>2.5</v>
      </c>
      <c r="I92" s="51">
        <v>13.6</v>
      </c>
      <c r="J92" s="51">
        <v>88</v>
      </c>
      <c r="K92" s="52">
        <v>465</v>
      </c>
      <c r="L92" s="51">
        <v>6.7</v>
      </c>
    </row>
    <row r="93" spans="1:12" ht="15" x14ac:dyDescent="0.25">
      <c r="A93" s="25"/>
      <c r="B93" s="16"/>
      <c r="C93" s="11"/>
      <c r="D93" s="7" t="s">
        <v>23</v>
      </c>
      <c r="E93" s="50" t="s">
        <v>47</v>
      </c>
      <c r="F93" s="51">
        <v>45</v>
      </c>
      <c r="G93" s="51">
        <v>6.9</v>
      </c>
      <c r="H93" s="51">
        <v>9</v>
      </c>
      <c r="I93" s="51">
        <v>10</v>
      </c>
      <c r="J93" s="51">
        <v>149</v>
      </c>
      <c r="K93" s="52">
        <v>63</v>
      </c>
      <c r="L93" s="51">
        <v>18.7</v>
      </c>
    </row>
    <row r="94" spans="1:12" ht="15" x14ac:dyDescent="0.25">
      <c r="A94" s="25"/>
      <c r="B94" s="16"/>
      <c r="C94" s="11"/>
      <c r="D94" s="7" t="s">
        <v>24</v>
      </c>
      <c r="E94" s="50" t="s">
        <v>67</v>
      </c>
      <c r="F94" s="51">
        <v>140</v>
      </c>
      <c r="G94" s="51">
        <v>0.56000000000000005</v>
      </c>
      <c r="H94" s="51">
        <v>0.56000000000000005</v>
      </c>
      <c r="I94" s="51">
        <v>13.72</v>
      </c>
      <c r="J94" s="51">
        <v>61.6</v>
      </c>
      <c r="K94" s="52">
        <v>82</v>
      </c>
      <c r="L94" s="51">
        <v>11.13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585</v>
      </c>
      <c r="G97" s="21">
        <f t="shared" ref="G97" si="39">SUM(G90:G96)</f>
        <v>17.919999999999998</v>
      </c>
      <c r="H97" s="21">
        <f t="shared" ref="H97" si="40">SUM(H90:H96)</f>
        <v>20.62</v>
      </c>
      <c r="I97" s="21">
        <f t="shared" ref="I97" si="41">SUM(I90:I96)</f>
        <v>69.660000000000011</v>
      </c>
      <c r="J97" s="21">
        <f t="shared" ref="J97" si="42">SUM(J90:J96)</f>
        <v>535.6</v>
      </c>
      <c r="K97" s="27"/>
      <c r="L97" s="21">
        <f>SUM(L90:L96)</f>
        <v>47.000000000000007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3">SUM(G98:G100)</f>
        <v>0</v>
      </c>
      <c r="H101" s="21">
        <f t="shared" ref="H101" si="44">SUM(H98:H100)</f>
        <v>0</v>
      </c>
      <c r="I101" s="21">
        <f t="shared" ref="I101" si="45">SUM(I98:I100)</f>
        <v>0</v>
      </c>
      <c r="J101" s="21">
        <f t="shared" ref="J101" si="46">SUM(J98:J100)</f>
        <v>0</v>
      </c>
      <c r="K101" s="27"/>
      <c r="L101" s="21">
        <f t="shared" ref="L101" ca="1" si="47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68</v>
      </c>
      <c r="F102" s="51">
        <v>60</v>
      </c>
      <c r="G102" s="51">
        <v>0.42</v>
      </c>
      <c r="H102" s="51">
        <v>0.06</v>
      </c>
      <c r="I102" s="51">
        <v>1.1399999999999999</v>
      </c>
      <c r="J102" s="51">
        <v>6.6</v>
      </c>
      <c r="K102" s="52">
        <v>148</v>
      </c>
      <c r="L102" s="51">
        <v>4.51</v>
      </c>
    </row>
    <row r="103" spans="1:12" ht="15" x14ac:dyDescent="0.25">
      <c r="A103" s="25"/>
      <c r="B103" s="16"/>
      <c r="C103" s="11"/>
      <c r="D103" s="7" t="s">
        <v>28</v>
      </c>
      <c r="E103" s="50" t="s">
        <v>69</v>
      </c>
      <c r="F103" s="51">
        <v>250</v>
      </c>
      <c r="G103" s="51">
        <v>2.9</v>
      </c>
      <c r="H103" s="51">
        <v>4.1500000000000004</v>
      </c>
      <c r="I103" s="51">
        <v>12.2</v>
      </c>
      <c r="J103" s="51">
        <v>97.75</v>
      </c>
      <c r="K103" s="52">
        <v>129</v>
      </c>
      <c r="L103" s="51">
        <v>7.96</v>
      </c>
    </row>
    <row r="104" spans="1:12" ht="15" x14ac:dyDescent="0.25">
      <c r="A104" s="25"/>
      <c r="B104" s="16"/>
      <c r="C104" s="11"/>
      <c r="D104" s="7" t="s">
        <v>29</v>
      </c>
      <c r="E104" s="50" t="s">
        <v>70</v>
      </c>
      <c r="F104" s="51">
        <v>90</v>
      </c>
      <c r="G104" s="51">
        <v>18</v>
      </c>
      <c r="H104" s="51">
        <v>16.2</v>
      </c>
      <c r="I104" s="51">
        <v>9.65</v>
      </c>
      <c r="J104" s="51">
        <v>255.87</v>
      </c>
      <c r="K104" s="52">
        <v>372</v>
      </c>
      <c r="L104" s="51">
        <v>37.11</v>
      </c>
    </row>
    <row r="105" spans="1:12" ht="15" x14ac:dyDescent="0.25">
      <c r="A105" s="25"/>
      <c r="B105" s="16"/>
      <c r="C105" s="11"/>
      <c r="D105" s="7" t="s">
        <v>30</v>
      </c>
      <c r="E105" s="50" t="s">
        <v>71</v>
      </c>
      <c r="F105" s="51">
        <v>150</v>
      </c>
      <c r="G105" s="51">
        <v>8.51</v>
      </c>
      <c r="H105" s="51">
        <v>6.36</v>
      </c>
      <c r="I105" s="51">
        <v>37.700000000000003</v>
      </c>
      <c r="J105" s="51">
        <v>242.17</v>
      </c>
      <c r="K105" s="52">
        <v>202</v>
      </c>
      <c r="L105" s="51">
        <v>13</v>
      </c>
    </row>
    <row r="106" spans="1:12" ht="15" x14ac:dyDescent="0.25">
      <c r="A106" s="25"/>
      <c r="B106" s="16"/>
      <c r="C106" s="11"/>
      <c r="D106" s="7" t="s">
        <v>31</v>
      </c>
      <c r="E106" s="50" t="s">
        <v>72</v>
      </c>
      <c r="F106" s="51">
        <v>200</v>
      </c>
      <c r="G106" s="51">
        <v>0.67</v>
      </c>
      <c r="H106" s="51">
        <v>0.27</v>
      </c>
      <c r="I106" s="51">
        <v>18.3</v>
      </c>
      <c r="J106" s="51">
        <v>78</v>
      </c>
      <c r="K106" s="52">
        <v>496</v>
      </c>
      <c r="L106" s="51">
        <v>7.58</v>
      </c>
    </row>
    <row r="107" spans="1:12" ht="15" x14ac:dyDescent="0.25">
      <c r="A107" s="25"/>
      <c r="B107" s="16"/>
      <c r="C107" s="11"/>
      <c r="D107" s="7" t="s">
        <v>32</v>
      </c>
      <c r="E107" s="50" t="s">
        <v>73</v>
      </c>
      <c r="F107" s="51">
        <v>40</v>
      </c>
      <c r="G107" s="51">
        <v>3.08</v>
      </c>
      <c r="H107" s="51">
        <v>0.38</v>
      </c>
      <c r="I107" s="51">
        <v>19.16</v>
      </c>
      <c r="J107" s="51">
        <v>94</v>
      </c>
      <c r="K107" s="52" t="s">
        <v>55</v>
      </c>
      <c r="L107" s="51">
        <v>2.8</v>
      </c>
    </row>
    <row r="108" spans="1:12" ht="15" x14ac:dyDescent="0.25">
      <c r="A108" s="25"/>
      <c r="B108" s="16"/>
      <c r="C108" s="11"/>
      <c r="D108" s="7" t="s">
        <v>33</v>
      </c>
      <c r="E108" s="50" t="s">
        <v>91</v>
      </c>
      <c r="F108" s="51">
        <v>40</v>
      </c>
      <c r="G108" s="51">
        <v>2.64</v>
      </c>
      <c r="H108" s="51">
        <v>0.44</v>
      </c>
      <c r="I108" s="51">
        <v>16.399999999999999</v>
      </c>
      <c r="J108" s="51">
        <v>84</v>
      </c>
      <c r="K108" s="52" t="s">
        <v>55</v>
      </c>
      <c r="L108" s="51">
        <v>2.2400000000000002</v>
      </c>
    </row>
    <row r="109" spans="1:12" ht="15" x14ac:dyDescent="0.25">
      <c r="A109" s="25"/>
      <c r="B109" s="16"/>
      <c r="C109" s="11"/>
      <c r="D109" s="58" t="s">
        <v>118</v>
      </c>
      <c r="E109" s="50" t="s">
        <v>120</v>
      </c>
      <c r="F109" s="51">
        <v>30</v>
      </c>
      <c r="G109" s="51">
        <v>0.28000000000000003</v>
      </c>
      <c r="H109" s="51">
        <v>0.98</v>
      </c>
      <c r="I109" s="51">
        <v>1.38</v>
      </c>
      <c r="J109" s="51">
        <v>15.57</v>
      </c>
      <c r="K109" s="52">
        <v>419</v>
      </c>
      <c r="L109" s="51">
        <v>3.8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860</v>
      </c>
      <c r="G111" s="21">
        <f t="shared" ref="G111" si="48">SUM(G102:G110)</f>
        <v>36.5</v>
      </c>
      <c r="H111" s="21">
        <f t="shared" ref="H111" si="49">SUM(H102:H110)</f>
        <v>28.84</v>
      </c>
      <c r="I111" s="21">
        <f t="shared" ref="I111" si="50">SUM(I102:I110)</f>
        <v>115.93</v>
      </c>
      <c r="J111" s="21">
        <f t="shared" ref="J111" si="51">SUM(J102:J110)</f>
        <v>873.96</v>
      </c>
      <c r="K111" s="27"/>
      <c r="L111" s="21">
        <f>SUM(L102:L110)</f>
        <v>78.999999999999986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2">SUM(G112:G115)</f>
        <v>0</v>
      </c>
      <c r="H116" s="21">
        <f t="shared" ref="H116" si="53">SUM(H112:H115)</f>
        <v>0</v>
      </c>
      <c r="I116" s="21">
        <f t="shared" ref="I116" si="54">SUM(I112:I115)</f>
        <v>0</v>
      </c>
      <c r="J116" s="21">
        <f t="shared" ref="J116" si="55"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6">SUM(G117:G122)</f>
        <v>0</v>
      </c>
      <c r="H123" s="21">
        <f t="shared" ref="H123" si="57">SUM(H117:H122)</f>
        <v>0</v>
      </c>
      <c r="I123" s="21">
        <f t="shared" ref="I123" si="58">SUM(I117:I122)</f>
        <v>0</v>
      </c>
      <c r="J123" s="21">
        <f t="shared" ref="J123" si="59">SUM(J117:J122)</f>
        <v>0</v>
      </c>
      <c r="K123" s="27"/>
      <c r="L123" s="21">
        <f t="shared" ref="L123" ca="1" si="60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1">SUM(G124:G129)</f>
        <v>0</v>
      </c>
      <c r="H130" s="21">
        <f t="shared" ref="H130" si="62">SUM(H124:H129)</f>
        <v>0</v>
      </c>
      <c r="I130" s="21">
        <f t="shared" ref="I130" si="63">SUM(I124:I129)</f>
        <v>0</v>
      </c>
      <c r="J130" s="21">
        <f t="shared" ref="J130" si="64">SUM(J124:J129)</f>
        <v>0</v>
      </c>
      <c r="K130" s="27"/>
      <c r="L130" s="21">
        <f t="shared" ref="L130" ca="1" si="65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1445</v>
      </c>
      <c r="G131" s="34">
        <f t="shared" ref="G131" si="66">G97+G101+G111+G116+G123+G130</f>
        <v>54.42</v>
      </c>
      <c r="H131" s="34">
        <f t="shared" ref="H131" si="67">H97+H101+H111+H116+H123+H130</f>
        <v>49.46</v>
      </c>
      <c r="I131" s="34">
        <f t="shared" ref="I131" si="68">I97+I101+I111+I116+I123+I130</f>
        <v>185.59000000000003</v>
      </c>
      <c r="J131" s="34">
        <f t="shared" ref="J131" si="69">J97+J101+J111+J116+J123+J130</f>
        <v>1409.56</v>
      </c>
      <c r="K131" s="35"/>
      <c r="L131" s="34">
        <f t="shared" ref="L131" ca="1" si="70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105</v>
      </c>
      <c r="F132" s="48">
        <v>200</v>
      </c>
      <c r="G132" s="48">
        <v>5.2</v>
      </c>
      <c r="H132" s="48">
        <v>6.6</v>
      </c>
      <c r="I132" s="48">
        <v>27.6</v>
      </c>
      <c r="J132" s="48">
        <v>190.6</v>
      </c>
      <c r="K132" s="49">
        <v>229</v>
      </c>
      <c r="L132" s="48">
        <v>13.31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74</v>
      </c>
      <c r="F134" s="51">
        <v>200</v>
      </c>
      <c r="G134" s="51">
        <v>3.3</v>
      </c>
      <c r="H134" s="51">
        <v>2.9</v>
      </c>
      <c r="I134" s="51">
        <v>13.8</v>
      </c>
      <c r="J134" s="51">
        <v>94</v>
      </c>
      <c r="K134" s="52">
        <v>462</v>
      </c>
      <c r="L134" s="51">
        <v>8.15</v>
      </c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45</v>
      </c>
      <c r="G135" s="51">
        <v>6.9</v>
      </c>
      <c r="H135" s="51">
        <v>9</v>
      </c>
      <c r="I135" s="51">
        <v>10</v>
      </c>
      <c r="J135" s="51">
        <v>149</v>
      </c>
      <c r="K135" s="52">
        <v>63</v>
      </c>
      <c r="L135" s="51">
        <v>18.7</v>
      </c>
    </row>
    <row r="136" spans="1:12" ht="15" x14ac:dyDescent="0.25">
      <c r="A136" s="25"/>
      <c r="B136" s="16"/>
      <c r="C136" s="11"/>
      <c r="D136" s="7" t="s">
        <v>24</v>
      </c>
      <c r="E136" s="50" t="s">
        <v>58</v>
      </c>
      <c r="F136" s="51">
        <v>140</v>
      </c>
      <c r="G136" s="51">
        <v>0.57999999999999996</v>
      </c>
      <c r="H136" s="51">
        <v>0.57999999999999996</v>
      </c>
      <c r="I136" s="51">
        <v>13.72</v>
      </c>
      <c r="J136" s="51">
        <v>61.6</v>
      </c>
      <c r="K136" s="52">
        <v>82</v>
      </c>
      <c r="L136" s="51">
        <v>6.84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585</v>
      </c>
      <c r="G139" s="21">
        <f t="shared" ref="G139" si="71">SUM(G132:G138)</f>
        <v>15.98</v>
      </c>
      <c r="H139" s="21">
        <f t="shared" ref="H139" si="72">SUM(H132:H138)</f>
        <v>19.079999999999998</v>
      </c>
      <c r="I139" s="21">
        <f t="shared" ref="I139" si="73">SUM(I132:I138)</f>
        <v>65.12</v>
      </c>
      <c r="J139" s="21">
        <f t="shared" ref="J139" si="74">SUM(J132:J138)</f>
        <v>495.20000000000005</v>
      </c>
      <c r="K139" s="27"/>
      <c r="L139" s="21">
        <f t="shared" ref="L139" si="75">SUM(L132:L138)</f>
        <v>47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75</v>
      </c>
      <c r="F144" s="51">
        <v>60</v>
      </c>
      <c r="G144" s="51">
        <v>1.71</v>
      </c>
      <c r="H144" s="51">
        <v>2.17</v>
      </c>
      <c r="I144" s="51">
        <v>3.03</v>
      </c>
      <c r="J144" s="51">
        <v>38.29</v>
      </c>
      <c r="K144" s="52">
        <v>148</v>
      </c>
      <c r="L144" s="51">
        <v>5.8</v>
      </c>
    </row>
    <row r="145" spans="1:12" ht="15" x14ac:dyDescent="0.25">
      <c r="A145" s="25"/>
      <c r="B145" s="16"/>
      <c r="C145" s="11"/>
      <c r="D145" s="7" t="s">
        <v>28</v>
      </c>
      <c r="E145" s="50" t="s">
        <v>76</v>
      </c>
      <c r="F145" s="51">
        <v>250</v>
      </c>
      <c r="G145" s="51">
        <v>6.6</v>
      </c>
      <c r="H145" s="51">
        <v>2.2000000000000002</v>
      </c>
      <c r="I145" s="51">
        <v>18.100000000000001</v>
      </c>
      <c r="J145" s="51">
        <v>118</v>
      </c>
      <c r="K145" s="52" t="s">
        <v>80</v>
      </c>
      <c r="L145" s="51">
        <v>10.63</v>
      </c>
    </row>
    <row r="146" spans="1:12" ht="15" x14ac:dyDescent="0.25">
      <c r="A146" s="25"/>
      <c r="B146" s="16"/>
      <c r="C146" s="11"/>
      <c r="D146" s="7" t="s">
        <v>29</v>
      </c>
      <c r="E146" s="50" t="s">
        <v>77</v>
      </c>
      <c r="F146" s="51">
        <v>90</v>
      </c>
      <c r="G146" s="51">
        <v>14.4</v>
      </c>
      <c r="H146" s="51">
        <v>13.95</v>
      </c>
      <c r="I146" s="51">
        <v>10.8</v>
      </c>
      <c r="J146" s="51">
        <v>227.7</v>
      </c>
      <c r="K146" s="52">
        <v>341</v>
      </c>
      <c r="L146" s="51">
        <v>39.229999999999997</v>
      </c>
    </row>
    <row r="147" spans="1:12" ht="15" x14ac:dyDescent="0.25">
      <c r="A147" s="25"/>
      <c r="B147" s="16"/>
      <c r="C147" s="11"/>
      <c r="D147" s="7" t="s">
        <v>30</v>
      </c>
      <c r="E147" s="50" t="s">
        <v>78</v>
      </c>
      <c r="F147" s="51">
        <v>150</v>
      </c>
      <c r="G147" s="51">
        <v>4.05</v>
      </c>
      <c r="H147" s="51">
        <v>6</v>
      </c>
      <c r="I147" s="51">
        <v>8.6999999999999993</v>
      </c>
      <c r="J147" s="51">
        <v>105</v>
      </c>
      <c r="K147" s="52">
        <v>377</v>
      </c>
      <c r="L147" s="51">
        <v>6.15</v>
      </c>
    </row>
    <row r="148" spans="1:12" ht="15" x14ac:dyDescent="0.25">
      <c r="A148" s="25"/>
      <c r="B148" s="16"/>
      <c r="C148" s="11"/>
      <c r="D148" s="7" t="s">
        <v>31</v>
      </c>
      <c r="E148" s="50" t="s">
        <v>79</v>
      </c>
      <c r="F148" s="51">
        <v>200</v>
      </c>
      <c r="G148" s="51">
        <v>0</v>
      </c>
      <c r="H148" s="51">
        <v>0</v>
      </c>
      <c r="I148" s="51">
        <v>24</v>
      </c>
      <c r="J148" s="51">
        <v>95</v>
      </c>
      <c r="K148" s="52">
        <v>504</v>
      </c>
      <c r="L148" s="51">
        <v>12.15</v>
      </c>
    </row>
    <row r="149" spans="1:12" ht="15" x14ac:dyDescent="0.25">
      <c r="A149" s="25"/>
      <c r="B149" s="16"/>
      <c r="C149" s="11"/>
      <c r="D149" s="7" t="s">
        <v>32</v>
      </c>
      <c r="E149" s="50" t="s">
        <v>73</v>
      </c>
      <c r="F149" s="51">
        <v>40</v>
      </c>
      <c r="G149" s="51">
        <v>3.08</v>
      </c>
      <c r="H149" s="51">
        <v>0.38</v>
      </c>
      <c r="I149" s="51">
        <v>19.16</v>
      </c>
      <c r="J149" s="51">
        <v>94.4</v>
      </c>
      <c r="K149" s="52" t="s">
        <v>55</v>
      </c>
      <c r="L149" s="51">
        <v>2.8</v>
      </c>
    </row>
    <row r="150" spans="1:12" ht="15" x14ac:dyDescent="0.25">
      <c r="A150" s="25"/>
      <c r="B150" s="16"/>
      <c r="C150" s="11"/>
      <c r="D150" s="7" t="s">
        <v>33</v>
      </c>
      <c r="E150" s="50" t="s">
        <v>91</v>
      </c>
      <c r="F150" s="51">
        <v>40</v>
      </c>
      <c r="G150" s="51">
        <v>2.64</v>
      </c>
      <c r="H150" s="51">
        <v>0.44</v>
      </c>
      <c r="I150" s="51">
        <v>16.399999999999999</v>
      </c>
      <c r="J150" s="51">
        <v>84</v>
      </c>
      <c r="K150" s="52" t="s">
        <v>55</v>
      </c>
      <c r="L150" s="51">
        <v>2.2400000000000002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830</v>
      </c>
      <c r="G153" s="21">
        <f t="shared" ref="G153" si="81">SUM(G144:G152)</f>
        <v>32.480000000000004</v>
      </c>
      <c r="H153" s="21">
        <f t="shared" ref="H153" si="82">SUM(H144:H152)</f>
        <v>25.14</v>
      </c>
      <c r="I153" s="21">
        <f t="shared" ref="I153" si="83">SUM(I144:I152)</f>
        <v>100.19</v>
      </c>
      <c r="J153" s="21">
        <f t="shared" ref="J153" si="84">SUM(J144:J152)</f>
        <v>762.39</v>
      </c>
      <c r="K153" s="27"/>
      <c r="L153" s="21">
        <f>SUM(L144:L152)</f>
        <v>78.999999999999986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5">SUM(G154:G157)</f>
        <v>0</v>
      </c>
      <c r="H158" s="21">
        <f t="shared" ref="H158" si="86">SUM(H154:H157)</f>
        <v>0</v>
      </c>
      <c r="I158" s="21">
        <f t="shared" ref="I158" si="87">SUM(I154:I157)</f>
        <v>0</v>
      </c>
      <c r="J158" s="21">
        <f t="shared" ref="J158" si="88">SUM(J154:J157)</f>
        <v>0</v>
      </c>
      <c r="K158" s="27"/>
      <c r="L158" s="21"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9">SUM(G159:G164)</f>
        <v>0</v>
      </c>
      <c r="H165" s="21">
        <f t="shared" ref="H165" si="90">SUM(H159:H164)</f>
        <v>0</v>
      </c>
      <c r="I165" s="21">
        <f t="shared" ref="I165" si="91">SUM(I159:I164)</f>
        <v>0</v>
      </c>
      <c r="J165" s="21">
        <f t="shared" ref="J165" si="92">SUM(J159:J164)</f>
        <v>0</v>
      </c>
      <c r="K165" s="27"/>
      <c r="L165" s="21">
        <f t="shared" ref="L165" ca="1" si="93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4">SUM(G166:G171)</f>
        <v>0</v>
      </c>
      <c r="H172" s="21">
        <f t="shared" ref="H172" si="95">SUM(H166:H171)</f>
        <v>0</v>
      </c>
      <c r="I172" s="21">
        <f t="shared" ref="I172" si="96">SUM(I166:I171)</f>
        <v>0</v>
      </c>
      <c r="J172" s="21">
        <f t="shared" ref="J172" si="97">SUM(J166:J171)</f>
        <v>0</v>
      </c>
      <c r="K172" s="27"/>
      <c r="L172" s="21">
        <f t="shared" ref="L172" ca="1" si="98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1415</v>
      </c>
      <c r="G173" s="34">
        <f t="shared" ref="G173" si="99">G139+G143+G153+G158+G165+G172</f>
        <v>48.460000000000008</v>
      </c>
      <c r="H173" s="34">
        <f t="shared" ref="H173" si="100">H139+H143+H153+H158+H165+H172</f>
        <v>44.22</v>
      </c>
      <c r="I173" s="34">
        <f t="shared" ref="I173" si="101">I139+I143+I153+I158+I165+I172</f>
        <v>165.31</v>
      </c>
      <c r="J173" s="34">
        <f t="shared" ref="J173" si="102">J139+J143+J153+J158+J165+J172</f>
        <v>1257.5900000000001</v>
      </c>
      <c r="K173" s="35"/>
      <c r="L173" s="34">
        <f t="shared" ref="L173" ca="1" si="103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81</v>
      </c>
      <c r="F174" s="48">
        <v>200</v>
      </c>
      <c r="G174" s="48">
        <v>7.46</v>
      </c>
      <c r="H174" s="48">
        <v>6.64</v>
      </c>
      <c r="I174" s="48">
        <v>36.26</v>
      </c>
      <c r="J174" s="48">
        <v>234.6</v>
      </c>
      <c r="K174" s="49">
        <v>223</v>
      </c>
      <c r="L174" s="48">
        <v>13.05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82</v>
      </c>
      <c r="F176" s="51">
        <v>200</v>
      </c>
      <c r="G176" s="51">
        <v>0.2</v>
      </c>
      <c r="H176" s="51">
        <v>0.1</v>
      </c>
      <c r="I176" s="51">
        <v>9.3000000000000007</v>
      </c>
      <c r="J176" s="51">
        <v>38</v>
      </c>
      <c r="K176" s="52">
        <v>457</v>
      </c>
      <c r="L176" s="51">
        <v>1.25</v>
      </c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45</v>
      </c>
      <c r="G177" s="51">
        <v>6.9</v>
      </c>
      <c r="H177" s="51">
        <v>9</v>
      </c>
      <c r="I177" s="51">
        <v>10</v>
      </c>
      <c r="J177" s="51">
        <v>149</v>
      </c>
      <c r="K177" s="52">
        <v>63</v>
      </c>
      <c r="L177" s="51">
        <v>18.7</v>
      </c>
    </row>
    <row r="178" spans="1:12" ht="15" x14ac:dyDescent="0.25">
      <c r="A178" s="25"/>
      <c r="B178" s="16"/>
      <c r="C178" s="11"/>
      <c r="D178" s="7" t="s">
        <v>24</v>
      </c>
      <c r="E178" s="50" t="s">
        <v>58</v>
      </c>
      <c r="F178" s="51">
        <v>140</v>
      </c>
      <c r="G178" s="51">
        <v>0.56000000000000005</v>
      </c>
      <c r="H178" s="51">
        <v>0.56000000000000005</v>
      </c>
      <c r="I178" s="51">
        <v>13.72</v>
      </c>
      <c r="J178" s="51">
        <v>61.6</v>
      </c>
      <c r="K178" s="52">
        <v>82</v>
      </c>
      <c r="L178" s="51">
        <v>14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585</v>
      </c>
      <c r="G181" s="21">
        <f t="shared" ref="G181" si="104">SUM(G174:G180)</f>
        <v>15.120000000000001</v>
      </c>
      <c r="H181" s="21">
        <f t="shared" ref="H181" si="105">SUM(H174:H180)</f>
        <v>16.299999999999997</v>
      </c>
      <c r="I181" s="21">
        <f t="shared" ref="I181" si="106">SUM(I174:I180)</f>
        <v>69.28</v>
      </c>
      <c r="J181" s="21">
        <f t="shared" ref="J181" si="107">SUM(J174:J180)</f>
        <v>483.20000000000005</v>
      </c>
      <c r="K181" s="27"/>
      <c r="L181" s="21">
        <f>SUM(L174:L180)</f>
        <v>47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8">SUM(G182:G184)</f>
        <v>0</v>
      </c>
      <c r="H185" s="21">
        <f t="shared" ref="H185" si="109">SUM(H182:H184)</f>
        <v>0</v>
      </c>
      <c r="I185" s="21">
        <f t="shared" ref="I185" si="110">SUM(I182:I184)</f>
        <v>0</v>
      </c>
      <c r="J185" s="21">
        <f t="shared" ref="J185" si="111">SUM(J182:J184)</f>
        <v>0</v>
      </c>
      <c r="K185" s="27"/>
      <c r="L185" s="21">
        <f t="shared" ref="L185" ca="1" si="112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68</v>
      </c>
      <c r="F186" s="51">
        <v>60</v>
      </c>
      <c r="G186" s="51">
        <v>0.42</v>
      </c>
      <c r="H186" s="51">
        <v>0.06</v>
      </c>
      <c r="I186" s="51">
        <v>1.1399999999999999</v>
      </c>
      <c r="J186" s="51">
        <v>6.6</v>
      </c>
      <c r="K186" s="52">
        <v>148</v>
      </c>
      <c r="L186" s="51">
        <v>4.34</v>
      </c>
    </row>
    <row r="187" spans="1:12" ht="15" x14ac:dyDescent="0.25">
      <c r="A187" s="25"/>
      <c r="B187" s="16"/>
      <c r="C187" s="11"/>
      <c r="D187" s="7" t="s">
        <v>28</v>
      </c>
      <c r="E187" s="50" t="s">
        <v>83</v>
      </c>
      <c r="F187" s="51">
        <v>200</v>
      </c>
      <c r="G187" s="51">
        <v>2.77</v>
      </c>
      <c r="H187" s="51">
        <v>3.53</v>
      </c>
      <c r="I187" s="51">
        <v>9.8000000000000007</v>
      </c>
      <c r="J187" s="51">
        <v>82</v>
      </c>
      <c r="K187" s="52">
        <v>114</v>
      </c>
      <c r="L187" s="51">
        <v>8.09</v>
      </c>
    </row>
    <row r="188" spans="1:12" ht="15" x14ac:dyDescent="0.25">
      <c r="A188" s="25"/>
      <c r="B188" s="16"/>
      <c r="C188" s="11"/>
      <c r="D188" s="7" t="s">
        <v>29</v>
      </c>
      <c r="E188" s="50" t="s">
        <v>84</v>
      </c>
      <c r="F188" s="51">
        <v>90</v>
      </c>
      <c r="G188" s="51">
        <v>15.3</v>
      </c>
      <c r="H188" s="51">
        <v>11</v>
      </c>
      <c r="I188" s="51">
        <v>13.3</v>
      </c>
      <c r="J188" s="51">
        <v>213</v>
      </c>
      <c r="K188" s="52">
        <v>347</v>
      </c>
      <c r="L188" s="51">
        <v>45.1</v>
      </c>
    </row>
    <row r="189" spans="1:12" ht="15" x14ac:dyDescent="0.25">
      <c r="A189" s="25"/>
      <c r="B189" s="16"/>
      <c r="C189" s="11"/>
      <c r="D189" s="7" t="s">
        <v>30</v>
      </c>
      <c r="E189" s="50" t="s">
        <v>52</v>
      </c>
      <c r="F189" s="51">
        <v>150</v>
      </c>
      <c r="G189" s="51">
        <v>5.55</v>
      </c>
      <c r="H189" s="51">
        <v>4.95</v>
      </c>
      <c r="I189" s="51">
        <v>29.55</v>
      </c>
      <c r="J189" s="51">
        <v>184.5</v>
      </c>
      <c r="K189" s="52">
        <v>256</v>
      </c>
      <c r="L189" s="51">
        <v>9.17</v>
      </c>
    </row>
    <row r="190" spans="1:12" ht="15" x14ac:dyDescent="0.25">
      <c r="A190" s="25"/>
      <c r="B190" s="16"/>
      <c r="C190" s="11"/>
      <c r="D190" s="7" t="s">
        <v>31</v>
      </c>
      <c r="E190" s="50" t="s">
        <v>85</v>
      </c>
      <c r="F190" s="51">
        <v>200</v>
      </c>
      <c r="G190" s="51">
        <v>0.3</v>
      </c>
      <c r="H190" s="51">
        <v>0.01</v>
      </c>
      <c r="I190" s="51">
        <v>17.5</v>
      </c>
      <c r="J190" s="51">
        <v>72</v>
      </c>
      <c r="K190" s="52">
        <v>494</v>
      </c>
      <c r="L190" s="51">
        <v>7.26</v>
      </c>
    </row>
    <row r="191" spans="1:12" ht="15" x14ac:dyDescent="0.25">
      <c r="A191" s="25"/>
      <c r="B191" s="16"/>
      <c r="C191" s="11"/>
      <c r="D191" s="7" t="s">
        <v>32</v>
      </c>
      <c r="E191" s="50" t="s">
        <v>73</v>
      </c>
      <c r="F191" s="51">
        <v>40</v>
      </c>
      <c r="G191" s="51">
        <v>3.08</v>
      </c>
      <c r="H191" s="51">
        <v>0.38</v>
      </c>
      <c r="I191" s="51">
        <v>19.16</v>
      </c>
      <c r="J191" s="51">
        <v>94.4</v>
      </c>
      <c r="K191" s="52" t="s">
        <v>55</v>
      </c>
      <c r="L191" s="51">
        <v>2.8</v>
      </c>
    </row>
    <row r="192" spans="1:12" ht="15" x14ac:dyDescent="0.25">
      <c r="A192" s="25"/>
      <c r="B192" s="16"/>
      <c r="C192" s="11"/>
      <c r="D192" s="7" t="s">
        <v>33</v>
      </c>
      <c r="E192" s="50" t="s">
        <v>91</v>
      </c>
      <c r="F192" s="51">
        <v>40</v>
      </c>
      <c r="G192" s="51">
        <v>2.64</v>
      </c>
      <c r="H192" s="51">
        <v>0.44</v>
      </c>
      <c r="I192" s="51">
        <v>16.399999999999999</v>
      </c>
      <c r="J192" s="51">
        <v>84</v>
      </c>
      <c r="K192" s="52" t="s">
        <v>55</v>
      </c>
      <c r="L192" s="51">
        <v>2.2400000000000002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13">SUM(G186:G194)</f>
        <v>30.060000000000002</v>
      </c>
      <c r="H195" s="21">
        <f t="shared" ref="H195" si="114">SUM(H186:H194)</f>
        <v>20.37</v>
      </c>
      <c r="I195" s="21">
        <f t="shared" ref="I195" si="115">SUM(I186:I194)</f>
        <v>106.85</v>
      </c>
      <c r="J195" s="21">
        <f t="shared" ref="J195" si="116">SUM(J186:J194)</f>
        <v>736.5</v>
      </c>
      <c r="K195" s="27"/>
      <c r="L195" s="21">
        <f>SUM(L186:L194)</f>
        <v>79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7">SUM(G196:G199)</f>
        <v>0</v>
      </c>
      <c r="H200" s="21">
        <f t="shared" ref="H200" si="118">SUM(H196:H199)</f>
        <v>0</v>
      </c>
      <c r="I200" s="21">
        <f t="shared" ref="I200" si="119">SUM(I196:I199)</f>
        <v>0</v>
      </c>
      <c r="J200" s="21">
        <f t="shared" ref="J200" si="120"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1">SUM(G201:G206)</f>
        <v>0</v>
      </c>
      <c r="H207" s="21">
        <f t="shared" ref="H207" si="122">SUM(H201:H206)</f>
        <v>0</v>
      </c>
      <c r="I207" s="21">
        <f t="shared" ref="I207" si="123">SUM(I201:I206)</f>
        <v>0</v>
      </c>
      <c r="J207" s="21">
        <f t="shared" ref="J207" si="124">SUM(J201:J206)</f>
        <v>0</v>
      </c>
      <c r="K207" s="27"/>
      <c r="L207" s="21">
        <f t="shared" ref="L207" ca="1" si="12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6">SUM(G208:G213)</f>
        <v>0</v>
      </c>
      <c r="H214" s="21">
        <f t="shared" ref="H214" si="127">SUM(H208:H213)</f>
        <v>0</v>
      </c>
      <c r="I214" s="21">
        <f t="shared" ref="I214" si="128">SUM(I208:I213)</f>
        <v>0</v>
      </c>
      <c r="J214" s="21">
        <f t="shared" ref="J214" si="129">SUM(J208:J213)</f>
        <v>0</v>
      </c>
      <c r="K214" s="27"/>
      <c r="L214" s="21">
        <f t="shared" ref="L214" ca="1" si="13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1365</v>
      </c>
      <c r="G215" s="34">
        <f t="shared" ref="G215" si="131">G181+G185+G195+G200+G207+G214</f>
        <v>45.180000000000007</v>
      </c>
      <c r="H215" s="34">
        <f t="shared" ref="H215" si="132">H181+H185+H195+H200+H207+H214</f>
        <v>36.67</v>
      </c>
      <c r="I215" s="34">
        <f t="shared" ref="I215" si="133">I181+I185+I195+I200+I207+I214</f>
        <v>176.13</v>
      </c>
      <c r="J215" s="34">
        <f t="shared" ref="J215" si="134">J181+J185+J195+J200+J207+J214</f>
        <v>1219.7</v>
      </c>
      <c r="K215" s="35"/>
      <c r="L215" s="34">
        <f t="shared" ref="L215" ca="1" si="13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86</v>
      </c>
      <c r="F216" s="48">
        <v>250</v>
      </c>
      <c r="G216" s="48">
        <v>7.2</v>
      </c>
      <c r="H216" s="48">
        <v>8.1</v>
      </c>
      <c r="I216" s="48">
        <v>24.62</v>
      </c>
      <c r="J216" s="48">
        <v>200.25</v>
      </c>
      <c r="K216" s="49">
        <v>139</v>
      </c>
      <c r="L216" s="48">
        <v>13.57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87</v>
      </c>
      <c r="F218" s="51">
        <v>200</v>
      </c>
      <c r="G218" s="51">
        <v>2.8</v>
      </c>
      <c r="H218" s="51">
        <v>2.5</v>
      </c>
      <c r="I218" s="51">
        <v>13.6</v>
      </c>
      <c r="J218" s="51">
        <v>88</v>
      </c>
      <c r="K218" s="52">
        <v>165</v>
      </c>
      <c r="L218" s="51">
        <v>6.7</v>
      </c>
    </row>
    <row r="219" spans="1:12" ht="15" x14ac:dyDescent="0.25">
      <c r="A219" s="25"/>
      <c r="B219" s="16"/>
      <c r="C219" s="11"/>
      <c r="D219" s="7" t="s">
        <v>23</v>
      </c>
      <c r="E219" s="50" t="s">
        <v>47</v>
      </c>
      <c r="F219" s="51">
        <v>45</v>
      </c>
      <c r="G219" s="51">
        <v>6.8</v>
      </c>
      <c r="H219" s="51">
        <v>9</v>
      </c>
      <c r="I219" s="51">
        <v>10</v>
      </c>
      <c r="J219" s="51">
        <v>149</v>
      </c>
      <c r="K219" s="52">
        <v>63</v>
      </c>
      <c r="L219" s="51">
        <v>18.7</v>
      </c>
    </row>
    <row r="220" spans="1:12" ht="15" x14ac:dyDescent="0.25">
      <c r="A220" s="25"/>
      <c r="B220" s="16"/>
      <c r="C220" s="11"/>
      <c r="D220" s="7" t="s">
        <v>24</v>
      </c>
      <c r="E220" s="50" t="s">
        <v>58</v>
      </c>
      <c r="F220" s="51">
        <v>140</v>
      </c>
      <c r="G220" s="51">
        <v>0.56000000000000005</v>
      </c>
      <c r="H220" s="51">
        <v>0.56000000000000005</v>
      </c>
      <c r="I220" s="51">
        <v>13.72</v>
      </c>
      <c r="J220" s="51">
        <v>61.6</v>
      </c>
      <c r="K220" s="52">
        <v>82</v>
      </c>
      <c r="L220" s="51">
        <v>8.0299999999999994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635</v>
      </c>
      <c r="G223" s="21">
        <f t="shared" ref="G223" si="136">SUM(G216:G222)</f>
        <v>17.36</v>
      </c>
      <c r="H223" s="21">
        <f t="shared" ref="H223" si="137">SUM(H216:H222)</f>
        <v>20.16</v>
      </c>
      <c r="I223" s="21">
        <f t="shared" ref="I223" si="138">SUM(I216:I222)</f>
        <v>61.94</v>
      </c>
      <c r="J223" s="21">
        <f t="shared" ref="J223" si="139">SUM(J216:J222)</f>
        <v>498.85</v>
      </c>
      <c r="K223" s="27"/>
      <c r="L223" s="21">
        <f t="shared" ref="L223:L265" si="140">SUM(L216:L222)</f>
        <v>47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1">SUM(G224:G226)</f>
        <v>0</v>
      </c>
      <c r="H227" s="21">
        <f t="shared" ref="H227" si="142">SUM(H224:H226)</f>
        <v>0</v>
      </c>
      <c r="I227" s="21">
        <f t="shared" ref="I227" si="143">SUM(I224:I226)</f>
        <v>0</v>
      </c>
      <c r="J227" s="21">
        <f t="shared" ref="J227" si="144">SUM(J224:J226)</f>
        <v>0</v>
      </c>
      <c r="K227" s="27"/>
      <c r="L227" s="21">
        <f t="shared" ref="L227" ca="1" si="14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59</v>
      </c>
      <c r="F228" s="51">
        <v>60</v>
      </c>
      <c r="G228" s="51">
        <v>0.42</v>
      </c>
      <c r="H228" s="51">
        <v>0.06</v>
      </c>
      <c r="I228" s="51">
        <v>1.1399999999999999</v>
      </c>
      <c r="J228" s="51">
        <v>6.6</v>
      </c>
      <c r="K228" s="52">
        <v>148</v>
      </c>
      <c r="L228" s="51">
        <v>6.2</v>
      </c>
    </row>
    <row r="229" spans="1:12" ht="15" x14ac:dyDescent="0.25">
      <c r="A229" s="25"/>
      <c r="B229" s="16"/>
      <c r="C229" s="11"/>
      <c r="D229" s="7" t="s">
        <v>28</v>
      </c>
      <c r="E229" s="50" t="s">
        <v>88</v>
      </c>
      <c r="F229" s="51">
        <v>250</v>
      </c>
      <c r="G229" s="51">
        <v>2.6</v>
      </c>
      <c r="H229" s="51">
        <v>3.3</v>
      </c>
      <c r="I229" s="51">
        <v>7.7</v>
      </c>
      <c r="J229" s="51">
        <v>70.75</v>
      </c>
      <c r="K229" s="52">
        <v>113</v>
      </c>
      <c r="L229" s="51">
        <v>11.86</v>
      </c>
    </row>
    <row r="230" spans="1:12" ht="15" x14ac:dyDescent="0.25">
      <c r="A230" s="25"/>
      <c r="B230" s="16"/>
      <c r="C230" s="11"/>
      <c r="D230" s="7" t="s">
        <v>29</v>
      </c>
      <c r="E230" s="50" t="s">
        <v>89</v>
      </c>
      <c r="F230" s="51">
        <v>200</v>
      </c>
      <c r="G230" s="51">
        <v>22.8</v>
      </c>
      <c r="H230" s="51">
        <v>15.7</v>
      </c>
      <c r="I230" s="51">
        <v>17</v>
      </c>
      <c r="J230" s="51">
        <v>300</v>
      </c>
      <c r="K230" s="52">
        <v>334</v>
      </c>
      <c r="L230" s="51">
        <v>49.53</v>
      </c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90</v>
      </c>
      <c r="F232" s="51">
        <v>200</v>
      </c>
      <c r="G232" s="51">
        <v>0.6</v>
      </c>
      <c r="H232" s="51">
        <v>0.1</v>
      </c>
      <c r="I232" s="51">
        <v>20.100000000000001</v>
      </c>
      <c r="J232" s="51">
        <v>84</v>
      </c>
      <c r="K232" s="52">
        <v>495</v>
      </c>
      <c r="L232" s="51">
        <v>6.37</v>
      </c>
    </row>
    <row r="233" spans="1:12" ht="15" x14ac:dyDescent="0.25">
      <c r="A233" s="25"/>
      <c r="B233" s="16"/>
      <c r="C233" s="11"/>
      <c r="D233" s="7" t="s">
        <v>32</v>
      </c>
      <c r="E233" s="50" t="s">
        <v>73</v>
      </c>
      <c r="F233" s="51">
        <v>40</v>
      </c>
      <c r="G233" s="51">
        <v>3.08</v>
      </c>
      <c r="H233" s="51">
        <v>0.38</v>
      </c>
      <c r="I233" s="51">
        <v>19.16</v>
      </c>
      <c r="J233" s="51">
        <v>94.4</v>
      </c>
      <c r="K233" s="52" t="s">
        <v>55</v>
      </c>
      <c r="L233" s="51">
        <v>2.8</v>
      </c>
    </row>
    <row r="234" spans="1:12" ht="15" x14ac:dyDescent="0.25">
      <c r="A234" s="25"/>
      <c r="B234" s="16"/>
      <c r="C234" s="11"/>
      <c r="D234" s="7" t="s">
        <v>33</v>
      </c>
      <c r="E234" s="50" t="s">
        <v>91</v>
      </c>
      <c r="F234" s="51">
        <v>40</v>
      </c>
      <c r="G234" s="51">
        <v>2.64</v>
      </c>
      <c r="H234" s="51">
        <v>0.44</v>
      </c>
      <c r="I234" s="51">
        <v>16.399999999999999</v>
      </c>
      <c r="J234" s="51">
        <v>84</v>
      </c>
      <c r="K234" s="52" t="s">
        <v>55</v>
      </c>
      <c r="L234" s="51">
        <v>2.2400000000000002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790</v>
      </c>
      <c r="G237" s="21">
        <f t="shared" ref="G237" si="146">SUM(G228:G236)</f>
        <v>32.14</v>
      </c>
      <c r="H237" s="21">
        <f t="shared" ref="H237" si="147">SUM(H228:H236)</f>
        <v>19.98</v>
      </c>
      <c r="I237" s="21">
        <f t="shared" ref="I237" si="148">SUM(I228:I236)</f>
        <v>81.5</v>
      </c>
      <c r="J237" s="21">
        <f t="shared" ref="J237" si="149">SUM(J228:J236)</f>
        <v>639.75</v>
      </c>
      <c r="K237" s="27"/>
      <c r="L237" s="21">
        <f>SUM(L228:L236)</f>
        <v>79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0">SUM(G238:G241)</f>
        <v>0</v>
      </c>
      <c r="H242" s="21">
        <f t="shared" ref="H242" si="151">SUM(H238:H241)</f>
        <v>0</v>
      </c>
      <c r="I242" s="21">
        <f t="shared" ref="I242" si="152">SUM(I238:I241)</f>
        <v>0</v>
      </c>
      <c r="J242" s="21">
        <f t="shared" ref="J242" si="153">SUM(J238:J241)</f>
        <v>0</v>
      </c>
      <c r="K242" s="27"/>
      <c r="L242" s="21"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4">SUM(G243:G248)</f>
        <v>0</v>
      </c>
      <c r="H249" s="21">
        <f t="shared" ref="H249" si="155">SUM(H243:H248)</f>
        <v>0</v>
      </c>
      <c r="I249" s="21">
        <f t="shared" ref="I249" si="156">SUM(I243:I248)</f>
        <v>0</v>
      </c>
      <c r="J249" s="21">
        <f t="shared" ref="J249" si="157">SUM(J243:J248)</f>
        <v>0</v>
      </c>
      <c r="K249" s="27"/>
      <c r="L249" s="21">
        <f t="shared" ref="L249" ca="1" si="15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9">SUM(G250:G255)</f>
        <v>0</v>
      </c>
      <c r="H256" s="21">
        <f t="shared" ref="H256" si="160">SUM(H250:H255)</f>
        <v>0</v>
      </c>
      <c r="I256" s="21">
        <f t="shared" ref="I256" si="161">SUM(I250:I255)</f>
        <v>0</v>
      </c>
      <c r="J256" s="21">
        <f t="shared" ref="J256" si="162">SUM(J250:J255)</f>
        <v>0</v>
      </c>
      <c r="K256" s="27"/>
      <c r="L256" s="21">
        <f t="shared" ref="L256" ca="1" si="163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1425</v>
      </c>
      <c r="G257" s="34">
        <f t="shared" ref="G257" si="164">G223+G227+G237+G242+G249+G256</f>
        <v>49.5</v>
      </c>
      <c r="H257" s="34">
        <f t="shared" ref="H257" si="165">H223+H227+H237+H242+H249+H256</f>
        <v>40.14</v>
      </c>
      <c r="I257" s="34">
        <f t="shared" ref="I257" si="166">I223+I227+I237+I242+I249+I256</f>
        <v>143.44</v>
      </c>
      <c r="J257" s="34">
        <f t="shared" ref="J257" si="167">J223+J227+J237+J242+J249+J256</f>
        <v>1138.5999999999999</v>
      </c>
      <c r="K257" s="35"/>
      <c r="L257" s="34">
        <f t="shared" ref="L257" ca="1" si="168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93</v>
      </c>
      <c r="F258" s="48">
        <v>200</v>
      </c>
      <c r="G258" s="48">
        <v>8.92</v>
      </c>
      <c r="H258" s="48">
        <v>7.68</v>
      </c>
      <c r="I258" s="48">
        <v>32.200000000000003</v>
      </c>
      <c r="J258" s="48">
        <v>233.4</v>
      </c>
      <c r="K258" s="49">
        <v>213</v>
      </c>
      <c r="L258" s="48">
        <v>15.68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46</v>
      </c>
      <c r="F260" s="51">
        <v>200</v>
      </c>
      <c r="G260" s="51">
        <v>0.3</v>
      </c>
      <c r="H260" s="51">
        <v>0.1</v>
      </c>
      <c r="I260" s="51">
        <v>9.5</v>
      </c>
      <c r="J260" s="51">
        <v>40</v>
      </c>
      <c r="K260" s="52">
        <v>459</v>
      </c>
      <c r="L260" s="51">
        <v>2.75</v>
      </c>
    </row>
    <row r="261" spans="1:12" ht="15" x14ac:dyDescent="0.25">
      <c r="A261" s="25"/>
      <c r="B261" s="16"/>
      <c r="C261" s="11"/>
      <c r="D261" s="7" t="s">
        <v>23</v>
      </c>
      <c r="E261" s="50" t="s">
        <v>47</v>
      </c>
      <c r="F261" s="51">
        <v>45</v>
      </c>
      <c r="G261" s="51">
        <v>6.9</v>
      </c>
      <c r="H261" s="51">
        <v>9</v>
      </c>
      <c r="I261" s="51">
        <v>10</v>
      </c>
      <c r="J261" s="51">
        <v>149</v>
      </c>
      <c r="K261" s="52">
        <v>63</v>
      </c>
      <c r="L261" s="51">
        <v>18.7</v>
      </c>
    </row>
    <row r="262" spans="1:12" ht="15" x14ac:dyDescent="0.25">
      <c r="A262" s="25"/>
      <c r="B262" s="16"/>
      <c r="C262" s="11"/>
      <c r="D262" s="7" t="s">
        <v>24</v>
      </c>
      <c r="E262" s="50" t="s">
        <v>58</v>
      </c>
      <c r="F262" s="51">
        <v>140</v>
      </c>
      <c r="G262" s="51">
        <v>0.56000000000000005</v>
      </c>
      <c r="H262" s="51">
        <v>0.56000000000000005</v>
      </c>
      <c r="I262" s="51">
        <v>13.72</v>
      </c>
      <c r="J262" s="51">
        <v>61.6</v>
      </c>
      <c r="K262" s="52">
        <v>82</v>
      </c>
      <c r="L262" s="51">
        <v>9.8699999999999992</v>
      </c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585</v>
      </c>
      <c r="G265" s="21">
        <f t="shared" ref="G265" si="169">SUM(G258:G264)</f>
        <v>16.68</v>
      </c>
      <c r="H265" s="21">
        <f t="shared" ref="H265" si="170">SUM(H258:H264)</f>
        <v>17.34</v>
      </c>
      <c r="I265" s="21">
        <f t="shared" ref="I265" si="171">SUM(I258:I264)</f>
        <v>65.42</v>
      </c>
      <c r="J265" s="21">
        <f t="shared" ref="J265" si="172">SUM(J258:J264)</f>
        <v>484</v>
      </c>
      <c r="K265" s="27"/>
      <c r="L265" s="21">
        <f t="shared" si="140"/>
        <v>46.999999999999993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3">SUM(G266:G268)</f>
        <v>0</v>
      </c>
      <c r="H269" s="21">
        <f t="shared" ref="H269" si="174">SUM(H266:H268)</f>
        <v>0</v>
      </c>
      <c r="I269" s="21">
        <f t="shared" ref="I269" si="175">SUM(I266:I268)</f>
        <v>0</v>
      </c>
      <c r="J269" s="21">
        <f t="shared" ref="J269" si="176">SUM(J266:J268)</f>
        <v>0</v>
      </c>
      <c r="K269" s="27"/>
      <c r="L269" s="21">
        <f t="shared" ref="L269" ca="1" si="177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68</v>
      </c>
      <c r="F270" s="51">
        <v>60</v>
      </c>
      <c r="G270" s="51">
        <v>0.42</v>
      </c>
      <c r="H270" s="51">
        <v>0.06</v>
      </c>
      <c r="I270" s="51">
        <v>1.1399999999999999</v>
      </c>
      <c r="J270" s="51">
        <v>6.6</v>
      </c>
      <c r="K270" s="52">
        <v>148</v>
      </c>
      <c r="L270" s="51">
        <v>5.4</v>
      </c>
    </row>
    <row r="271" spans="1:12" ht="15" x14ac:dyDescent="0.25">
      <c r="A271" s="25"/>
      <c r="B271" s="16"/>
      <c r="C271" s="11"/>
      <c r="D271" s="7" t="s">
        <v>28</v>
      </c>
      <c r="E271" s="50" t="s">
        <v>94</v>
      </c>
      <c r="F271" s="51">
        <v>250</v>
      </c>
      <c r="G271" s="51">
        <v>2.5</v>
      </c>
      <c r="H271" s="51">
        <v>5.08</v>
      </c>
      <c r="I271" s="51">
        <v>9.18</v>
      </c>
      <c r="J271" s="51">
        <v>92.25</v>
      </c>
      <c r="K271" s="52">
        <v>101</v>
      </c>
      <c r="L271" s="51">
        <v>13.98</v>
      </c>
    </row>
    <row r="272" spans="1:12" ht="15" x14ac:dyDescent="0.25">
      <c r="A272" s="25"/>
      <c r="B272" s="16"/>
      <c r="C272" s="11"/>
      <c r="D272" s="7" t="s">
        <v>29</v>
      </c>
      <c r="E272" s="50" t="s">
        <v>95</v>
      </c>
      <c r="F272" s="51">
        <v>90</v>
      </c>
      <c r="G272" s="51">
        <v>16.7</v>
      </c>
      <c r="H272" s="51">
        <v>11.2</v>
      </c>
      <c r="I272" s="51">
        <v>5.67</v>
      </c>
      <c r="J272" s="51">
        <v>190.8</v>
      </c>
      <c r="K272" s="52">
        <v>373</v>
      </c>
      <c r="L272" s="51">
        <v>34.35</v>
      </c>
    </row>
    <row r="273" spans="1:12" ht="15" x14ac:dyDescent="0.25">
      <c r="A273" s="25"/>
      <c r="B273" s="16"/>
      <c r="C273" s="11"/>
      <c r="D273" s="7" t="s">
        <v>30</v>
      </c>
      <c r="E273" s="50" t="s">
        <v>96</v>
      </c>
      <c r="F273" s="51">
        <v>150</v>
      </c>
      <c r="G273" s="51">
        <v>3.77</v>
      </c>
      <c r="H273" s="51">
        <v>5.42</v>
      </c>
      <c r="I273" s="51">
        <v>38.85</v>
      </c>
      <c r="J273" s="51">
        <v>219.3</v>
      </c>
      <c r="K273" s="52">
        <v>385</v>
      </c>
      <c r="L273" s="51">
        <v>12.9</v>
      </c>
    </row>
    <row r="274" spans="1:12" ht="15" x14ac:dyDescent="0.25">
      <c r="A274" s="25"/>
      <c r="B274" s="16"/>
      <c r="C274" s="11"/>
      <c r="D274" s="7" t="s">
        <v>31</v>
      </c>
      <c r="E274" s="50" t="s">
        <v>53</v>
      </c>
      <c r="F274" s="51">
        <v>200</v>
      </c>
      <c r="G274" s="51">
        <v>0.1</v>
      </c>
      <c r="H274" s="51">
        <v>0.1</v>
      </c>
      <c r="I274" s="51">
        <v>11.1</v>
      </c>
      <c r="J274" s="51">
        <v>46</v>
      </c>
      <c r="K274" s="52">
        <v>486</v>
      </c>
      <c r="L274" s="51">
        <v>7.33</v>
      </c>
    </row>
    <row r="275" spans="1:12" ht="15" x14ac:dyDescent="0.25">
      <c r="A275" s="25"/>
      <c r="B275" s="16"/>
      <c r="C275" s="11"/>
      <c r="D275" s="7" t="s">
        <v>32</v>
      </c>
      <c r="E275" s="50" t="s">
        <v>73</v>
      </c>
      <c r="F275" s="51">
        <v>40</v>
      </c>
      <c r="G275" s="51">
        <v>3.08</v>
      </c>
      <c r="H275" s="51">
        <v>0.38</v>
      </c>
      <c r="I275" s="51">
        <v>19.16</v>
      </c>
      <c r="J275" s="51">
        <v>94.4</v>
      </c>
      <c r="K275" s="52" t="s">
        <v>55</v>
      </c>
      <c r="L275" s="51">
        <v>2.8</v>
      </c>
    </row>
    <row r="276" spans="1:12" ht="15" x14ac:dyDescent="0.25">
      <c r="A276" s="25"/>
      <c r="B276" s="16"/>
      <c r="C276" s="11"/>
      <c r="D276" s="7" t="s">
        <v>33</v>
      </c>
      <c r="E276" s="50" t="s">
        <v>91</v>
      </c>
      <c r="F276" s="51">
        <v>40</v>
      </c>
      <c r="G276" s="51">
        <v>2.64</v>
      </c>
      <c r="H276" s="51">
        <v>0.44</v>
      </c>
      <c r="I276" s="51">
        <v>16.399999999999999</v>
      </c>
      <c r="J276" s="51">
        <v>84</v>
      </c>
      <c r="K276" s="52" t="s">
        <v>55</v>
      </c>
      <c r="L276" s="51">
        <v>2.2400000000000002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830</v>
      </c>
      <c r="G279" s="21">
        <f t="shared" ref="G279" si="178">SUM(G270:G278)</f>
        <v>29.21</v>
      </c>
      <c r="H279" s="21">
        <f t="shared" ref="H279" si="179">SUM(H270:H278)</f>
        <v>22.68</v>
      </c>
      <c r="I279" s="21">
        <f t="shared" ref="I279" si="180">SUM(I270:I278)</f>
        <v>101.5</v>
      </c>
      <c r="J279" s="21">
        <f t="shared" ref="J279" si="181">SUM(J270:J278)</f>
        <v>733.35</v>
      </c>
      <c r="K279" s="27"/>
      <c r="L279" s="21">
        <f>SUM(L270:L278)</f>
        <v>79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2">SUM(G280:G283)</f>
        <v>0</v>
      </c>
      <c r="H284" s="21">
        <f t="shared" ref="H284" si="183">SUM(H280:H283)</f>
        <v>0</v>
      </c>
      <c r="I284" s="21">
        <f t="shared" ref="I284" si="184">SUM(I280:I283)</f>
        <v>0</v>
      </c>
      <c r="J284" s="21">
        <f t="shared" ref="J284" si="185">SUM(J280:J283)</f>
        <v>0</v>
      </c>
      <c r="K284" s="27"/>
      <c r="L284" s="21"/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6">SUM(G285:G290)</f>
        <v>0</v>
      </c>
      <c r="H291" s="21">
        <f t="shared" ref="H291" si="187">SUM(H285:H290)</f>
        <v>0</v>
      </c>
      <c r="I291" s="21">
        <f t="shared" ref="I291" si="188">SUM(I285:I290)</f>
        <v>0</v>
      </c>
      <c r="J291" s="21">
        <f t="shared" ref="J291" si="189">SUM(J285:J290)</f>
        <v>0</v>
      </c>
      <c r="K291" s="27"/>
      <c r="L291" s="21">
        <f t="shared" ref="L291" ca="1" si="190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1">SUM(G292:G297)</f>
        <v>0</v>
      </c>
      <c r="H298" s="21">
        <f t="shared" ref="H298" si="192">SUM(H292:H297)</f>
        <v>0</v>
      </c>
      <c r="I298" s="21">
        <f t="shared" ref="I298" si="193">SUM(I292:I297)</f>
        <v>0</v>
      </c>
      <c r="J298" s="21">
        <f t="shared" ref="J298" si="194">SUM(J292:J297)</f>
        <v>0</v>
      </c>
      <c r="K298" s="27"/>
      <c r="L298" s="21">
        <f t="shared" ref="L298" ca="1" si="195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1415</v>
      </c>
      <c r="G299" s="34">
        <f t="shared" ref="G299" si="196">G265+G269+G279+G284+G291+G298</f>
        <v>45.89</v>
      </c>
      <c r="H299" s="34">
        <f t="shared" ref="H299" si="197">H265+H269+H279+H284+H291+H298</f>
        <v>40.019999999999996</v>
      </c>
      <c r="I299" s="34">
        <f t="shared" ref="I299" si="198">I265+I269+I279+I284+I291+I298</f>
        <v>166.92000000000002</v>
      </c>
      <c r="J299" s="34">
        <f t="shared" ref="J299" si="199">J265+J269+J279+J284+J291+J298</f>
        <v>1217.3499999999999</v>
      </c>
      <c r="K299" s="35"/>
      <c r="L299" s="34">
        <f t="shared" ref="L299" ca="1" si="200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97</v>
      </c>
      <c r="F300" s="48">
        <v>200</v>
      </c>
      <c r="G300" s="48">
        <v>7.16</v>
      </c>
      <c r="H300" s="48">
        <v>8.48</v>
      </c>
      <c r="I300" s="48">
        <v>29.14</v>
      </c>
      <c r="J300" s="48">
        <v>221.6</v>
      </c>
      <c r="K300" s="49">
        <v>234</v>
      </c>
      <c r="L300" s="48">
        <v>11.1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57</v>
      </c>
      <c r="F302" s="51">
        <v>200</v>
      </c>
      <c r="G302" s="51">
        <v>1.6</v>
      </c>
      <c r="H302" s="51">
        <v>1.3</v>
      </c>
      <c r="I302" s="51">
        <v>11.5</v>
      </c>
      <c r="J302" s="51">
        <v>64</v>
      </c>
      <c r="K302" s="52">
        <v>460</v>
      </c>
      <c r="L302" s="51">
        <v>6.52</v>
      </c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45</v>
      </c>
      <c r="G303" s="51">
        <v>6.8</v>
      </c>
      <c r="H303" s="51">
        <v>9</v>
      </c>
      <c r="I303" s="51">
        <v>11</v>
      </c>
      <c r="J303" s="51">
        <v>149</v>
      </c>
      <c r="K303" s="52">
        <v>63</v>
      </c>
      <c r="L303" s="51">
        <v>18.7</v>
      </c>
    </row>
    <row r="304" spans="1:12" ht="15" x14ac:dyDescent="0.25">
      <c r="A304" s="25"/>
      <c r="B304" s="16"/>
      <c r="C304" s="11"/>
      <c r="D304" s="7" t="s">
        <v>24</v>
      </c>
      <c r="E304" s="50" t="s">
        <v>67</v>
      </c>
      <c r="F304" s="51">
        <v>140</v>
      </c>
      <c r="G304" s="51">
        <v>0.56000000000000005</v>
      </c>
      <c r="H304" s="51">
        <v>0.56000000000000005</v>
      </c>
      <c r="I304" s="51">
        <v>13.72</v>
      </c>
      <c r="J304" s="51">
        <v>61.6</v>
      </c>
      <c r="K304" s="52">
        <v>82</v>
      </c>
      <c r="L304" s="51">
        <v>10.68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585</v>
      </c>
      <c r="G307" s="21">
        <f t="shared" ref="G307" si="201">SUM(G300:G306)</f>
        <v>16.119999999999997</v>
      </c>
      <c r="H307" s="21">
        <f t="shared" ref="H307" si="202">SUM(H300:H306)</f>
        <v>19.34</v>
      </c>
      <c r="I307" s="21">
        <f t="shared" ref="I307" si="203">SUM(I300:I306)</f>
        <v>65.36</v>
      </c>
      <c r="J307" s="21">
        <f t="shared" ref="J307" si="204">SUM(J300:J306)</f>
        <v>496.20000000000005</v>
      </c>
      <c r="K307" s="27"/>
      <c r="L307" s="21">
        <f t="shared" ref="L307:L349" si="205">SUM(L300:L306)</f>
        <v>46.999999999999993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6">SUM(G308:G310)</f>
        <v>0</v>
      </c>
      <c r="H311" s="21">
        <f t="shared" ref="H311" si="207">SUM(H308:H310)</f>
        <v>0</v>
      </c>
      <c r="I311" s="21">
        <f t="shared" ref="I311" si="208">SUM(I308:I310)</f>
        <v>0</v>
      </c>
      <c r="J311" s="21">
        <f t="shared" ref="J311" si="209">SUM(J308:J310)</f>
        <v>0</v>
      </c>
      <c r="K311" s="27"/>
      <c r="L311" s="21">
        <f t="shared" ref="L311" ca="1" si="210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98</v>
      </c>
      <c r="F312" s="51">
        <v>60</v>
      </c>
      <c r="G312" s="51">
        <v>1.71</v>
      </c>
      <c r="H312" s="51">
        <v>2.17</v>
      </c>
      <c r="I312" s="51">
        <v>3.03</v>
      </c>
      <c r="J312" s="51">
        <v>38.29</v>
      </c>
      <c r="K312" s="52">
        <v>157</v>
      </c>
      <c r="L312" s="51">
        <v>4.7</v>
      </c>
    </row>
    <row r="313" spans="1:12" ht="15" x14ac:dyDescent="0.25">
      <c r="A313" s="25"/>
      <c r="B313" s="16"/>
      <c r="C313" s="11"/>
      <c r="D313" s="7" t="s">
        <v>28</v>
      </c>
      <c r="E313" s="50" t="s">
        <v>69</v>
      </c>
      <c r="F313" s="51">
        <v>250</v>
      </c>
      <c r="G313" s="51">
        <v>2.9</v>
      </c>
      <c r="H313" s="51">
        <v>4.1500000000000004</v>
      </c>
      <c r="I313" s="51">
        <v>12.2</v>
      </c>
      <c r="J313" s="51">
        <v>97.75</v>
      </c>
      <c r="K313" s="52">
        <v>129</v>
      </c>
      <c r="L313" s="51">
        <v>8.9600000000000009</v>
      </c>
    </row>
    <row r="314" spans="1:12" ht="15" x14ac:dyDescent="0.25">
      <c r="A314" s="25"/>
      <c r="B314" s="16"/>
      <c r="C314" s="11"/>
      <c r="D314" s="7" t="s">
        <v>29</v>
      </c>
      <c r="E314" s="50" t="s">
        <v>99</v>
      </c>
      <c r="F314" s="51">
        <v>90</v>
      </c>
      <c r="G314" s="51">
        <v>9</v>
      </c>
      <c r="H314" s="51">
        <v>9</v>
      </c>
      <c r="I314" s="51">
        <v>6.3</v>
      </c>
      <c r="J314" s="51">
        <v>153</v>
      </c>
      <c r="K314" s="52">
        <v>350</v>
      </c>
      <c r="L314" s="51">
        <v>36.869999999999997</v>
      </c>
    </row>
    <row r="315" spans="1:12" ht="15" x14ac:dyDescent="0.25">
      <c r="A315" s="25"/>
      <c r="B315" s="16"/>
      <c r="C315" s="11"/>
      <c r="D315" s="7" t="s">
        <v>30</v>
      </c>
      <c r="E315" s="50" t="s">
        <v>78</v>
      </c>
      <c r="F315" s="51">
        <v>100</v>
      </c>
      <c r="G315" s="51">
        <v>2.7</v>
      </c>
      <c r="H315" s="51">
        <v>4</v>
      </c>
      <c r="I315" s="51">
        <v>5.8</v>
      </c>
      <c r="J315" s="51">
        <v>70</v>
      </c>
      <c r="K315" s="52">
        <v>377</v>
      </c>
      <c r="L315" s="51">
        <v>2.9</v>
      </c>
    </row>
    <row r="316" spans="1:12" ht="15" x14ac:dyDescent="0.25">
      <c r="A316" s="25"/>
      <c r="B316" s="16"/>
      <c r="C316" s="11"/>
      <c r="D316" s="7" t="s">
        <v>31</v>
      </c>
      <c r="E316" s="50" t="s">
        <v>90</v>
      </c>
      <c r="F316" s="51">
        <v>200</v>
      </c>
      <c r="G316" s="51">
        <v>0.6</v>
      </c>
      <c r="H316" s="51">
        <v>0.1</v>
      </c>
      <c r="I316" s="51">
        <v>20.100000000000001</v>
      </c>
      <c r="J316" s="51">
        <v>84</v>
      </c>
      <c r="K316" s="52">
        <v>495</v>
      </c>
      <c r="L316" s="51">
        <v>6.33</v>
      </c>
    </row>
    <row r="317" spans="1:12" ht="15" x14ac:dyDescent="0.25">
      <c r="A317" s="25"/>
      <c r="B317" s="16"/>
      <c r="C317" s="11"/>
      <c r="D317" s="7" t="s">
        <v>32</v>
      </c>
      <c r="E317" s="50" t="s">
        <v>73</v>
      </c>
      <c r="F317" s="51">
        <v>40</v>
      </c>
      <c r="G317" s="51">
        <v>3.08</v>
      </c>
      <c r="H317" s="51">
        <v>0.38</v>
      </c>
      <c r="I317" s="51">
        <v>19.16</v>
      </c>
      <c r="J317" s="51">
        <v>94.4</v>
      </c>
      <c r="K317" s="52" t="s">
        <v>55</v>
      </c>
      <c r="L317" s="51">
        <v>2.8</v>
      </c>
    </row>
    <row r="318" spans="1:12" ht="15" x14ac:dyDescent="0.25">
      <c r="A318" s="25"/>
      <c r="B318" s="16"/>
      <c r="C318" s="11"/>
      <c r="D318" s="7" t="s">
        <v>33</v>
      </c>
      <c r="E318" s="50" t="s">
        <v>91</v>
      </c>
      <c r="F318" s="51">
        <v>40</v>
      </c>
      <c r="G318" s="51">
        <v>2.64</v>
      </c>
      <c r="H318" s="51">
        <v>0.44</v>
      </c>
      <c r="I318" s="51">
        <v>16.399999999999999</v>
      </c>
      <c r="J318" s="51">
        <v>84</v>
      </c>
      <c r="K318" s="52" t="s">
        <v>55</v>
      </c>
      <c r="L318" s="51">
        <v>2.2400000000000002</v>
      </c>
    </row>
    <row r="319" spans="1:12" ht="15" x14ac:dyDescent="0.25">
      <c r="A319" s="25"/>
      <c r="B319" s="16"/>
      <c r="C319" s="11"/>
      <c r="D319" s="58" t="s">
        <v>30</v>
      </c>
      <c r="E319" s="50" t="s">
        <v>121</v>
      </c>
      <c r="F319" s="51">
        <v>100</v>
      </c>
      <c r="G319" s="51">
        <v>2</v>
      </c>
      <c r="H319" s="51">
        <v>3.4</v>
      </c>
      <c r="I319" s="51">
        <v>7.6</v>
      </c>
      <c r="J319" s="51">
        <v>69</v>
      </c>
      <c r="K319" s="52">
        <v>380</v>
      </c>
      <c r="L319" s="51">
        <v>14.2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880</v>
      </c>
      <c r="G321" s="21">
        <f t="shared" ref="G321" si="211">SUM(G312:G320)</f>
        <v>24.630000000000003</v>
      </c>
      <c r="H321" s="21">
        <f t="shared" ref="H321" si="212">SUM(H312:H320)</f>
        <v>23.64</v>
      </c>
      <c r="I321" s="21">
        <f t="shared" ref="I321" si="213">SUM(I312:I320)</f>
        <v>90.59</v>
      </c>
      <c r="J321" s="21">
        <f t="shared" ref="J321" si="214">SUM(J312:J320)</f>
        <v>690.43999999999994</v>
      </c>
      <c r="K321" s="27"/>
      <c r="L321" s="21">
        <f>SUM(L312:L320)</f>
        <v>79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5">SUM(G322:G325)</f>
        <v>0</v>
      </c>
      <c r="H326" s="21">
        <f t="shared" ref="H326" si="216">SUM(H322:H325)</f>
        <v>0</v>
      </c>
      <c r="I326" s="21">
        <f t="shared" ref="I326" si="217">SUM(I322:I325)</f>
        <v>0</v>
      </c>
      <c r="J326" s="21">
        <f t="shared" ref="J326" si="218">SUM(J322:J325)</f>
        <v>0</v>
      </c>
      <c r="K326" s="27"/>
      <c r="L326" s="21"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9">SUM(G327:G332)</f>
        <v>0</v>
      </c>
      <c r="H333" s="21">
        <f t="shared" ref="H333" si="220">SUM(H327:H332)</f>
        <v>0</v>
      </c>
      <c r="I333" s="21">
        <f t="shared" ref="I333" si="221">SUM(I327:I332)</f>
        <v>0</v>
      </c>
      <c r="J333" s="21">
        <f t="shared" ref="J333" si="222">SUM(J327:J332)</f>
        <v>0</v>
      </c>
      <c r="K333" s="27"/>
      <c r="L333" s="21">
        <f t="shared" ref="L333" ca="1" si="223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4">SUM(G334:G339)</f>
        <v>0</v>
      </c>
      <c r="H340" s="21">
        <f t="shared" ref="H340" si="225">SUM(H334:H339)</f>
        <v>0</v>
      </c>
      <c r="I340" s="21">
        <f t="shared" ref="I340" si="226">SUM(I334:I339)</f>
        <v>0</v>
      </c>
      <c r="J340" s="21">
        <f t="shared" ref="J340" si="227">SUM(J334:J339)</f>
        <v>0</v>
      </c>
      <c r="K340" s="27"/>
      <c r="L340" s="21">
        <f t="shared" ref="L340" ca="1" si="228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1465</v>
      </c>
      <c r="G341" s="34">
        <f t="shared" ref="G341" si="229">G307+G311+G321+G326+G333+G340</f>
        <v>40.75</v>
      </c>
      <c r="H341" s="34">
        <f t="shared" ref="H341" si="230">H307+H311+H321+H326+H333+H340</f>
        <v>42.980000000000004</v>
      </c>
      <c r="I341" s="34">
        <f t="shared" ref="I341" si="231">I307+I311+I321+I326+I333+I340</f>
        <v>155.94999999999999</v>
      </c>
      <c r="J341" s="34">
        <f t="shared" ref="J341" si="232">J307+J311+J321+J326+J333+J340</f>
        <v>1186.6399999999999</v>
      </c>
      <c r="K341" s="35"/>
      <c r="L341" s="34">
        <f t="shared" ref="L341" ca="1" si="233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100</v>
      </c>
      <c r="F342" s="48">
        <v>250</v>
      </c>
      <c r="G342" s="48">
        <v>6</v>
      </c>
      <c r="H342" s="48">
        <v>6.25</v>
      </c>
      <c r="I342" s="48">
        <v>20.55</v>
      </c>
      <c r="J342" s="48">
        <v>162.5</v>
      </c>
      <c r="K342" s="49">
        <v>140</v>
      </c>
      <c r="L342" s="48">
        <v>9.18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74</v>
      </c>
      <c r="F344" s="51">
        <v>200</v>
      </c>
      <c r="G344" s="51">
        <v>3.3</v>
      </c>
      <c r="H344" s="51">
        <v>2.9</v>
      </c>
      <c r="I344" s="51">
        <v>13.8</v>
      </c>
      <c r="J344" s="51">
        <v>94</v>
      </c>
      <c r="K344" s="52">
        <v>462</v>
      </c>
      <c r="L344" s="51">
        <v>7.12</v>
      </c>
    </row>
    <row r="345" spans="1:12" ht="15" x14ac:dyDescent="0.25">
      <c r="A345" s="15"/>
      <c r="B345" s="16"/>
      <c r="C345" s="11"/>
      <c r="D345" s="7" t="s">
        <v>23</v>
      </c>
      <c r="E345" s="50" t="s">
        <v>47</v>
      </c>
      <c r="F345" s="51">
        <v>45</v>
      </c>
      <c r="G345" s="51">
        <v>6.9</v>
      </c>
      <c r="H345" s="51">
        <v>9</v>
      </c>
      <c r="I345" s="51">
        <v>10</v>
      </c>
      <c r="J345" s="51">
        <v>149</v>
      </c>
      <c r="K345" s="52">
        <v>63</v>
      </c>
      <c r="L345" s="51">
        <v>18.7</v>
      </c>
    </row>
    <row r="346" spans="1:12" ht="15" x14ac:dyDescent="0.25">
      <c r="A346" s="15"/>
      <c r="B346" s="16"/>
      <c r="C346" s="11"/>
      <c r="D346" s="7" t="s">
        <v>24</v>
      </c>
      <c r="E346" s="50" t="s">
        <v>58</v>
      </c>
      <c r="F346" s="51">
        <v>140</v>
      </c>
      <c r="G346" s="51">
        <v>0.56000000000000005</v>
      </c>
      <c r="H346" s="51">
        <v>0.56000000000000005</v>
      </c>
      <c r="I346" s="51">
        <v>13.72</v>
      </c>
      <c r="J346" s="51">
        <v>61.6</v>
      </c>
      <c r="K346" s="52">
        <v>82</v>
      </c>
      <c r="L346" s="51">
        <v>12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635</v>
      </c>
      <c r="G349" s="21">
        <f t="shared" ref="G349" si="234">SUM(G342:G348)</f>
        <v>16.760000000000002</v>
      </c>
      <c r="H349" s="21">
        <f t="shared" ref="H349" si="235">SUM(H342:H348)</f>
        <v>18.709999999999997</v>
      </c>
      <c r="I349" s="21">
        <f t="shared" ref="I349" si="236">SUM(I342:I348)</f>
        <v>58.07</v>
      </c>
      <c r="J349" s="21">
        <f t="shared" ref="J349" si="237">SUM(J342:J348)</f>
        <v>467.1</v>
      </c>
      <c r="K349" s="27"/>
      <c r="L349" s="21">
        <f t="shared" si="205"/>
        <v>47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8">SUM(G350:G352)</f>
        <v>0</v>
      </c>
      <c r="H353" s="21">
        <f t="shared" ref="H353" si="239">SUM(H350:H352)</f>
        <v>0</v>
      </c>
      <c r="I353" s="21">
        <f t="shared" ref="I353" si="240">SUM(I350:I352)</f>
        <v>0</v>
      </c>
      <c r="J353" s="21">
        <f t="shared" ref="J353" si="241">SUM(J350:J352)</f>
        <v>0</v>
      </c>
      <c r="K353" s="27"/>
      <c r="L353" s="21">
        <f t="shared" ref="L353" ca="1" si="242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68</v>
      </c>
      <c r="F354" s="51">
        <v>60</v>
      </c>
      <c r="G354" s="51">
        <v>0.42</v>
      </c>
      <c r="H354" s="51">
        <v>0.06</v>
      </c>
      <c r="I354" s="51">
        <v>1.1399999999999999</v>
      </c>
      <c r="J354" s="51">
        <v>6.6</v>
      </c>
      <c r="K354" s="52">
        <v>148</v>
      </c>
      <c r="L354" s="51">
        <v>5.4</v>
      </c>
    </row>
    <row r="355" spans="1:12" ht="15" x14ac:dyDescent="0.25">
      <c r="A355" s="15"/>
      <c r="B355" s="16"/>
      <c r="C355" s="11"/>
      <c r="D355" s="7" t="s">
        <v>28</v>
      </c>
      <c r="E355" s="50" t="s">
        <v>101</v>
      </c>
      <c r="F355" s="51">
        <v>250</v>
      </c>
      <c r="G355" s="51">
        <v>2.5</v>
      </c>
      <c r="H355" s="51">
        <v>3.85</v>
      </c>
      <c r="I355" s="51">
        <v>11.13</v>
      </c>
      <c r="J355" s="51">
        <v>89.25</v>
      </c>
      <c r="K355" s="52">
        <v>128</v>
      </c>
      <c r="L355" s="51">
        <v>18.07</v>
      </c>
    </row>
    <row r="356" spans="1:12" ht="15" x14ac:dyDescent="0.25">
      <c r="A356" s="15"/>
      <c r="B356" s="16"/>
      <c r="C356" s="11"/>
      <c r="D356" s="7" t="s">
        <v>29</v>
      </c>
      <c r="E356" s="50" t="s">
        <v>102</v>
      </c>
      <c r="F356" s="51">
        <v>200</v>
      </c>
      <c r="G356" s="51">
        <v>12.3</v>
      </c>
      <c r="H356" s="51">
        <v>8.1999999999999993</v>
      </c>
      <c r="I356" s="51">
        <v>24.8</v>
      </c>
      <c r="J356" s="51">
        <v>223</v>
      </c>
      <c r="K356" s="52">
        <v>375</v>
      </c>
      <c r="L356" s="51">
        <v>39.590000000000003</v>
      </c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103</v>
      </c>
      <c r="F358" s="51">
        <v>200</v>
      </c>
      <c r="G358" s="51">
        <v>0.1</v>
      </c>
      <c r="H358" s="51">
        <v>0.04</v>
      </c>
      <c r="I358" s="51">
        <v>9.9</v>
      </c>
      <c r="J358" s="51">
        <v>41</v>
      </c>
      <c r="K358" s="52">
        <v>497</v>
      </c>
      <c r="L358" s="51">
        <v>10.9</v>
      </c>
    </row>
    <row r="359" spans="1:12" ht="15" x14ac:dyDescent="0.25">
      <c r="A359" s="15"/>
      <c r="B359" s="16"/>
      <c r="C359" s="11"/>
      <c r="D359" s="7" t="s">
        <v>32</v>
      </c>
      <c r="E359" s="50" t="s">
        <v>104</v>
      </c>
      <c r="F359" s="51">
        <v>40</v>
      </c>
      <c r="G359" s="51">
        <v>3.08</v>
      </c>
      <c r="H359" s="51">
        <v>0.38</v>
      </c>
      <c r="I359" s="51">
        <v>19.16</v>
      </c>
      <c r="J359" s="51">
        <v>94.4</v>
      </c>
      <c r="K359" s="52" t="s">
        <v>55</v>
      </c>
      <c r="L359" s="51">
        <v>2.8</v>
      </c>
    </row>
    <row r="360" spans="1:12" ht="15" x14ac:dyDescent="0.25">
      <c r="A360" s="15"/>
      <c r="B360" s="16"/>
      <c r="C360" s="11"/>
      <c r="D360" s="7" t="s">
        <v>33</v>
      </c>
      <c r="E360" s="50" t="s">
        <v>91</v>
      </c>
      <c r="F360" s="51">
        <v>40</v>
      </c>
      <c r="G360" s="51">
        <v>2.64</v>
      </c>
      <c r="H360" s="51">
        <v>0.44</v>
      </c>
      <c r="I360" s="51">
        <v>16.399999999999999</v>
      </c>
      <c r="J360" s="51">
        <v>84</v>
      </c>
      <c r="K360" s="52" t="s">
        <v>55</v>
      </c>
      <c r="L360" s="51">
        <v>2.2400000000000002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790</v>
      </c>
      <c r="G363" s="21">
        <f t="shared" ref="G363" si="243">SUM(G354:G362)</f>
        <v>21.04</v>
      </c>
      <c r="H363" s="21">
        <f t="shared" ref="H363" si="244">SUM(H354:H362)</f>
        <v>12.969999999999999</v>
      </c>
      <c r="I363" s="21">
        <f t="shared" ref="I363" si="245">SUM(I354:I362)</f>
        <v>82.53</v>
      </c>
      <c r="J363" s="21">
        <f t="shared" ref="J363" si="246">SUM(J354:J362)</f>
        <v>538.25</v>
      </c>
      <c r="K363" s="27"/>
      <c r="L363" s="21">
        <f>SUM(L354:L362)</f>
        <v>79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7">SUM(G364:G367)</f>
        <v>0</v>
      </c>
      <c r="H368" s="21">
        <f t="shared" ref="H368" si="248">SUM(H364:H367)</f>
        <v>0</v>
      </c>
      <c r="I368" s="21">
        <f t="shared" ref="I368" si="249">SUM(I364:I367)</f>
        <v>0</v>
      </c>
      <c r="J368" s="21">
        <f t="shared" ref="J368" si="250">SUM(J364:J367)</f>
        <v>0</v>
      </c>
      <c r="K368" s="27"/>
      <c r="L368" s="21"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1">SUM(G369:G374)</f>
        <v>0</v>
      </c>
      <c r="H375" s="21">
        <f t="shared" ref="H375" si="252">SUM(H369:H374)</f>
        <v>0</v>
      </c>
      <c r="I375" s="21">
        <f t="shared" ref="I375" si="253">SUM(I369:I374)</f>
        <v>0</v>
      </c>
      <c r="J375" s="21">
        <f t="shared" ref="J375" si="254">SUM(J369:J374)</f>
        <v>0</v>
      </c>
      <c r="K375" s="27"/>
      <c r="L375" s="21">
        <f t="shared" ref="L375" ca="1" si="255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6">SUM(G376:G381)</f>
        <v>0</v>
      </c>
      <c r="H382" s="21">
        <f t="shared" ref="H382" si="257">SUM(H376:H381)</f>
        <v>0</v>
      </c>
      <c r="I382" s="21">
        <f t="shared" ref="I382" si="258">SUM(I376:I381)</f>
        <v>0</v>
      </c>
      <c r="J382" s="21">
        <f t="shared" ref="J382" si="259">SUM(J376:J381)</f>
        <v>0</v>
      </c>
      <c r="K382" s="27"/>
      <c r="L382" s="21">
        <f t="shared" ref="L382" ca="1" si="260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1425</v>
      </c>
      <c r="G383" s="34">
        <f t="shared" ref="G383" si="261">G349+G353+G363+G368+G375+G382</f>
        <v>37.799999999999997</v>
      </c>
      <c r="H383" s="34">
        <f t="shared" ref="H383" si="262">H349+H353+H363+H368+H375+H382</f>
        <v>31.679999999999996</v>
      </c>
      <c r="I383" s="34">
        <f t="shared" ref="I383" si="263">I349+I353+I363+I368+I375+I382</f>
        <v>140.6</v>
      </c>
      <c r="J383" s="34">
        <f t="shared" ref="J383" si="264">J349+J353+J363+J368+J375+J382</f>
        <v>1005.35</v>
      </c>
      <c r="K383" s="35"/>
      <c r="L383" s="34">
        <f t="shared" ref="L383" ca="1" si="265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105</v>
      </c>
      <c r="F384" s="48">
        <v>200</v>
      </c>
      <c r="G384" s="48">
        <v>5.2</v>
      </c>
      <c r="H384" s="48">
        <v>6.6</v>
      </c>
      <c r="I384" s="48">
        <v>27.6</v>
      </c>
      <c r="J384" s="48">
        <v>190.6</v>
      </c>
      <c r="K384" s="49">
        <v>229</v>
      </c>
      <c r="L384" s="48">
        <v>11.77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82</v>
      </c>
      <c r="F386" s="51">
        <v>200</v>
      </c>
      <c r="G386" s="51">
        <v>0.2</v>
      </c>
      <c r="H386" s="51">
        <v>0.1</v>
      </c>
      <c r="I386" s="51">
        <v>9.3000000000000007</v>
      </c>
      <c r="J386" s="51">
        <v>38</v>
      </c>
      <c r="K386" s="52">
        <v>457</v>
      </c>
      <c r="L386" s="51">
        <v>1.25</v>
      </c>
    </row>
    <row r="387" spans="1:12" ht="15" x14ac:dyDescent="0.25">
      <c r="A387" s="25"/>
      <c r="B387" s="16"/>
      <c r="C387" s="11"/>
      <c r="D387" s="7" t="s">
        <v>23</v>
      </c>
      <c r="E387" s="50" t="s">
        <v>47</v>
      </c>
      <c r="F387" s="51">
        <v>45</v>
      </c>
      <c r="G387" s="51">
        <v>6.9</v>
      </c>
      <c r="H387" s="51">
        <v>9</v>
      </c>
      <c r="I387" s="51">
        <v>10</v>
      </c>
      <c r="J387" s="51">
        <v>149</v>
      </c>
      <c r="K387" s="52">
        <v>63</v>
      </c>
      <c r="L387" s="51">
        <v>18.7</v>
      </c>
    </row>
    <row r="388" spans="1:12" ht="15" x14ac:dyDescent="0.25">
      <c r="A388" s="25"/>
      <c r="B388" s="16"/>
      <c r="C388" s="11"/>
      <c r="D388" s="7" t="s">
        <v>24</v>
      </c>
      <c r="E388" s="50" t="s">
        <v>48</v>
      </c>
      <c r="F388" s="51">
        <v>140</v>
      </c>
      <c r="G388" s="51">
        <v>0.56000000000000005</v>
      </c>
      <c r="H388" s="51">
        <v>0.56000000000000005</v>
      </c>
      <c r="I388" s="51">
        <v>13.72</v>
      </c>
      <c r="J388" s="51">
        <v>61.6</v>
      </c>
      <c r="K388" s="52">
        <v>82</v>
      </c>
      <c r="L388" s="51">
        <v>15.28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585</v>
      </c>
      <c r="G391" s="21">
        <f t="shared" ref="G391" si="266">SUM(G384:G390)</f>
        <v>12.860000000000001</v>
      </c>
      <c r="H391" s="21">
        <f t="shared" ref="H391" si="267">SUM(H384:H390)</f>
        <v>16.259999999999998</v>
      </c>
      <c r="I391" s="21">
        <f t="shared" ref="I391" si="268">SUM(I384:I390)</f>
        <v>60.620000000000005</v>
      </c>
      <c r="J391" s="21">
        <f t="shared" ref="J391" si="269">SUM(J384:J390)</f>
        <v>439.20000000000005</v>
      </c>
      <c r="K391" s="27"/>
      <c r="L391" s="21">
        <f t="shared" ref="L391:L433" si="270">SUM(L384:L390)</f>
        <v>47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1">SUM(G392:G394)</f>
        <v>0</v>
      </c>
      <c r="H395" s="21">
        <f t="shared" ref="H395" si="272">SUM(H392:H394)</f>
        <v>0</v>
      </c>
      <c r="I395" s="21">
        <f t="shared" ref="I395" si="273">SUM(I392:I394)</f>
        <v>0</v>
      </c>
      <c r="J395" s="21">
        <f t="shared" ref="J395" si="274">SUM(J392:J394)</f>
        <v>0</v>
      </c>
      <c r="K395" s="27"/>
      <c r="L395" s="21">
        <f t="shared" ref="L395" ca="1" si="275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59</v>
      </c>
      <c r="F396" s="51">
        <v>60</v>
      </c>
      <c r="G396" s="51">
        <v>0.42</v>
      </c>
      <c r="H396" s="51">
        <v>0.06</v>
      </c>
      <c r="I396" s="51">
        <v>1.1399999999999999</v>
      </c>
      <c r="J396" s="51">
        <v>6.6</v>
      </c>
      <c r="K396" s="52">
        <v>148</v>
      </c>
      <c r="L396" s="51">
        <v>10.18</v>
      </c>
    </row>
    <row r="397" spans="1:12" ht="15" x14ac:dyDescent="0.25">
      <c r="A397" s="25"/>
      <c r="B397" s="16"/>
      <c r="C397" s="11"/>
      <c r="D397" s="7" t="s">
        <v>28</v>
      </c>
      <c r="E397" s="50" t="s">
        <v>60</v>
      </c>
      <c r="F397" s="51">
        <v>250</v>
      </c>
      <c r="G397" s="51">
        <v>1.85</v>
      </c>
      <c r="H397" s="51">
        <v>4.42</v>
      </c>
      <c r="I397" s="51">
        <v>6.95</v>
      </c>
      <c r="J397" s="51">
        <v>75</v>
      </c>
      <c r="K397" s="52">
        <v>95</v>
      </c>
      <c r="L397" s="51">
        <v>12.46</v>
      </c>
    </row>
    <row r="398" spans="1:12" ht="15" x14ac:dyDescent="0.25">
      <c r="A398" s="25"/>
      <c r="B398" s="16"/>
      <c r="C398" s="11"/>
      <c r="D398" s="7" t="s">
        <v>29</v>
      </c>
      <c r="E398" s="50" t="s">
        <v>89</v>
      </c>
      <c r="F398" s="51">
        <v>180</v>
      </c>
      <c r="G398" s="51">
        <v>20.52</v>
      </c>
      <c r="H398" s="51">
        <v>14.13</v>
      </c>
      <c r="I398" s="51">
        <v>15.3</v>
      </c>
      <c r="J398" s="51">
        <v>270</v>
      </c>
      <c r="K398" s="52">
        <v>334</v>
      </c>
      <c r="L398" s="51">
        <v>43.99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53</v>
      </c>
      <c r="F400" s="51">
        <v>200</v>
      </c>
      <c r="G400" s="51">
        <v>0.1</v>
      </c>
      <c r="H400" s="51">
        <v>0.1</v>
      </c>
      <c r="I400" s="51">
        <v>11.1</v>
      </c>
      <c r="J400" s="51">
        <v>46</v>
      </c>
      <c r="K400" s="52">
        <v>486</v>
      </c>
      <c r="L400" s="51">
        <v>7.33</v>
      </c>
    </row>
    <row r="401" spans="1:12" ht="15" x14ac:dyDescent="0.25">
      <c r="A401" s="25"/>
      <c r="B401" s="16"/>
      <c r="C401" s="11"/>
      <c r="D401" s="7" t="s">
        <v>32</v>
      </c>
      <c r="E401" s="50" t="s">
        <v>104</v>
      </c>
      <c r="F401" s="51">
        <v>40</v>
      </c>
      <c r="G401" s="51">
        <v>3.08</v>
      </c>
      <c r="H401" s="51">
        <v>0.38</v>
      </c>
      <c r="I401" s="51">
        <v>19.16</v>
      </c>
      <c r="J401" s="51">
        <v>94.4</v>
      </c>
      <c r="K401" s="52" t="s">
        <v>55</v>
      </c>
      <c r="L401" s="51">
        <v>2.8</v>
      </c>
    </row>
    <row r="402" spans="1:12" ht="15" x14ac:dyDescent="0.25">
      <c r="A402" s="25"/>
      <c r="B402" s="16"/>
      <c r="C402" s="11"/>
      <c r="D402" s="7" t="s">
        <v>33</v>
      </c>
      <c r="E402" s="50" t="s">
        <v>91</v>
      </c>
      <c r="F402" s="51">
        <v>40</v>
      </c>
      <c r="G402" s="51">
        <v>2.64</v>
      </c>
      <c r="H402" s="51">
        <v>0.44</v>
      </c>
      <c r="I402" s="51">
        <v>16.399999999999999</v>
      </c>
      <c r="J402" s="51">
        <v>84</v>
      </c>
      <c r="K402" s="52" t="s">
        <v>55</v>
      </c>
      <c r="L402" s="51">
        <v>2.2400000000000002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76">SUM(G396:G404)</f>
        <v>28.61</v>
      </c>
      <c r="H405" s="21">
        <f t="shared" ref="H405" si="277">SUM(H396:H404)</f>
        <v>19.53</v>
      </c>
      <c r="I405" s="21">
        <f t="shared" ref="I405" si="278">SUM(I396:I404)</f>
        <v>70.050000000000011</v>
      </c>
      <c r="J405" s="21">
        <f t="shared" ref="J405" si="279">SUM(J396:J404)</f>
        <v>576</v>
      </c>
      <c r="K405" s="27"/>
      <c r="L405" s="21">
        <f>SUM(L396:L404)</f>
        <v>78.999999999999986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0">SUM(G406:G409)</f>
        <v>0</v>
      </c>
      <c r="H410" s="21">
        <f t="shared" ref="H410" si="281">SUM(H406:H409)</f>
        <v>0</v>
      </c>
      <c r="I410" s="21">
        <f t="shared" ref="I410" si="282">SUM(I406:I409)</f>
        <v>0</v>
      </c>
      <c r="J410" s="21">
        <f t="shared" ref="J410" si="283">SUM(J406:J409)</f>
        <v>0</v>
      </c>
      <c r="K410" s="27"/>
      <c r="L410" s="21"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4">SUM(G411:G416)</f>
        <v>0</v>
      </c>
      <c r="H417" s="21">
        <f t="shared" ref="H417" si="285">SUM(H411:H416)</f>
        <v>0</v>
      </c>
      <c r="I417" s="21">
        <f t="shared" ref="I417" si="286">SUM(I411:I416)</f>
        <v>0</v>
      </c>
      <c r="J417" s="21">
        <f t="shared" ref="J417" si="287">SUM(J411:J416)</f>
        <v>0</v>
      </c>
      <c r="K417" s="27"/>
      <c r="L417" s="21">
        <f t="shared" ref="L417" ca="1" si="28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9">SUM(G418:G423)</f>
        <v>0</v>
      </c>
      <c r="H424" s="21">
        <f t="shared" ref="H424" si="290">SUM(H418:H423)</f>
        <v>0</v>
      </c>
      <c r="I424" s="21">
        <f t="shared" ref="I424" si="291">SUM(I418:I423)</f>
        <v>0</v>
      </c>
      <c r="J424" s="21">
        <f t="shared" ref="J424" si="292">SUM(J418:J423)</f>
        <v>0</v>
      </c>
      <c r="K424" s="27"/>
      <c r="L424" s="21">
        <f t="shared" ref="L424" ca="1" si="29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1355</v>
      </c>
      <c r="G425" s="34">
        <f t="shared" ref="G425" si="294">G391+G395+G405+G410+G417+G424</f>
        <v>41.47</v>
      </c>
      <c r="H425" s="34">
        <f t="shared" ref="H425" si="295">H391+H395+H405+H410+H417+H424</f>
        <v>35.79</v>
      </c>
      <c r="I425" s="34">
        <f t="shared" ref="I425" si="296">I391+I395+I405+I410+I417+I424</f>
        <v>130.67000000000002</v>
      </c>
      <c r="J425" s="34">
        <f t="shared" ref="J425" si="297">J391+J395+J405+J410+J417+J424</f>
        <v>1015.2</v>
      </c>
      <c r="K425" s="35"/>
      <c r="L425" s="34">
        <f t="shared" ref="L425" ca="1" si="29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93</v>
      </c>
      <c r="F426" s="48">
        <v>200</v>
      </c>
      <c r="G426" s="48">
        <v>8.92</v>
      </c>
      <c r="H426" s="48">
        <v>7.68</v>
      </c>
      <c r="I426" s="48">
        <v>32.200000000000003</v>
      </c>
      <c r="J426" s="48">
        <v>233.4</v>
      </c>
      <c r="K426" s="49">
        <v>213</v>
      </c>
      <c r="L426" s="48">
        <v>15.68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46</v>
      </c>
      <c r="F428" s="51">
        <v>200</v>
      </c>
      <c r="G428" s="51">
        <v>0.3</v>
      </c>
      <c r="H428" s="51">
        <v>0.1</v>
      </c>
      <c r="I428" s="51">
        <v>9.5</v>
      </c>
      <c r="J428" s="51">
        <v>40</v>
      </c>
      <c r="K428" s="52">
        <v>459</v>
      </c>
      <c r="L428" s="51">
        <v>2.75</v>
      </c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45</v>
      </c>
      <c r="G429" s="51">
        <v>6.9</v>
      </c>
      <c r="H429" s="51">
        <v>9</v>
      </c>
      <c r="I429" s="51">
        <v>10</v>
      </c>
      <c r="J429" s="51">
        <v>149</v>
      </c>
      <c r="K429" s="52">
        <v>63</v>
      </c>
      <c r="L429" s="51">
        <v>18.7</v>
      </c>
    </row>
    <row r="430" spans="1:12" ht="15" x14ac:dyDescent="0.25">
      <c r="A430" s="25"/>
      <c r="B430" s="16"/>
      <c r="C430" s="11"/>
      <c r="D430" s="7" t="s">
        <v>24</v>
      </c>
      <c r="E430" s="50" t="s">
        <v>58</v>
      </c>
      <c r="F430" s="51">
        <v>140</v>
      </c>
      <c r="G430" s="51">
        <v>0.56000000000000005</v>
      </c>
      <c r="H430" s="51">
        <v>0.56000000000000005</v>
      </c>
      <c r="I430" s="51">
        <v>13.72</v>
      </c>
      <c r="J430" s="51">
        <v>61.6</v>
      </c>
      <c r="K430" s="52">
        <v>82</v>
      </c>
      <c r="L430" s="51">
        <v>9.8699999999999992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585</v>
      </c>
      <c r="G433" s="21">
        <f t="shared" ref="G433" si="299">SUM(G426:G432)</f>
        <v>16.68</v>
      </c>
      <c r="H433" s="21">
        <f t="shared" ref="H433" si="300">SUM(H426:H432)</f>
        <v>17.34</v>
      </c>
      <c r="I433" s="21">
        <f t="shared" ref="I433" si="301">SUM(I426:I432)</f>
        <v>65.42</v>
      </c>
      <c r="J433" s="21">
        <f t="shared" ref="J433" si="302">SUM(J426:J432)</f>
        <v>484</v>
      </c>
      <c r="K433" s="27"/>
      <c r="L433" s="21">
        <f t="shared" si="270"/>
        <v>46.999999999999993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3">SUM(G434:G436)</f>
        <v>0</v>
      </c>
      <c r="H437" s="21">
        <f t="shared" ref="H437" si="304">SUM(H434:H436)</f>
        <v>0</v>
      </c>
      <c r="I437" s="21">
        <f t="shared" ref="I437" si="305">SUM(I434:I436)</f>
        <v>0</v>
      </c>
      <c r="J437" s="21">
        <f t="shared" ref="J437" si="306">SUM(J434:J436)</f>
        <v>0</v>
      </c>
      <c r="K437" s="27"/>
      <c r="L437" s="21">
        <f t="shared" ref="L437" ca="1" si="30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68</v>
      </c>
      <c r="F438" s="51">
        <v>60</v>
      </c>
      <c r="G438" s="51">
        <v>0.42</v>
      </c>
      <c r="H438" s="51">
        <v>0.06</v>
      </c>
      <c r="I438" s="51">
        <v>1.1399999999999999</v>
      </c>
      <c r="J438" s="51">
        <v>6.6</v>
      </c>
      <c r="K438" s="52">
        <v>148</v>
      </c>
      <c r="L438" s="51">
        <v>5.4</v>
      </c>
    </row>
    <row r="439" spans="1:12" ht="15" x14ac:dyDescent="0.25">
      <c r="A439" s="25"/>
      <c r="B439" s="16"/>
      <c r="C439" s="11"/>
      <c r="D439" s="7" t="s">
        <v>28</v>
      </c>
      <c r="E439" s="50" t="s">
        <v>106</v>
      </c>
      <c r="F439" s="51">
        <v>250</v>
      </c>
      <c r="G439" s="51">
        <v>2.63</v>
      </c>
      <c r="H439" s="51">
        <v>5.0999999999999996</v>
      </c>
      <c r="I439" s="51">
        <v>13.25</v>
      </c>
      <c r="J439" s="51">
        <v>109.5</v>
      </c>
      <c r="K439" s="52">
        <v>100</v>
      </c>
      <c r="L439" s="51">
        <v>9.93</v>
      </c>
    </row>
    <row r="440" spans="1:12" ht="15" x14ac:dyDescent="0.25">
      <c r="A440" s="25"/>
      <c r="B440" s="16"/>
      <c r="C440" s="11"/>
      <c r="D440" s="7" t="s">
        <v>29</v>
      </c>
      <c r="E440" s="50" t="s">
        <v>107</v>
      </c>
      <c r="F440" s="51">
        <v>90</v>
      </c>
      <c r="G440" s="51">
        <v>13.19</v>
      </c>
      <c r="H440" s="51">
        <v>1.2</v>
      </c>
      <c r="I440" s="51">
        <v>6.35</v>
      </c>
      <c r="J440" s="51">
        <v>88.79</v>
      </c>
      <c r="K440" s="52">
        <v>310</v>
      </c>
      <c r="L440" s="51">
        <v>37.51</v>
      </c>
    </row>
    <row r="441" spans="1:12" ht="15" x14ac:dyDescent="0.25">
      <c r="A441" s="25"/>
      <c r="B441" s="16"/>
      <c r="C441" s="11"/>
      <c r="D441" s="7" t="s">
        <v>30</v>
      </c>
      <c r="E441" s="50" t="s">
        <v>52</v>
      </c>
      <c r="F441" s="51">
        <v>150</v>
      </c>
      <c r="G441" s="51">
        <v>5.55</v>
      </c>
      <c r="H441" s="51">
        <v>4.95</v>
      </c>
      <c r="I441" s="51">
        <v>29.55</v>
      </c>
      <c r="J441" s="51">
        <v>184.5</v>
      </c>
      <c r="K441" s="52">
        <v>256</v>
      </c>
      <c r="L441" s="51">
        <v>7.92</v>
      </c>
    </row>
    <row r="442" spans="1:12" ht="15" x14ac:dyDescent="0.25">
      <c r="A442" s="25"/>
      <c r="B442" s="16"/>
      <c r="C442" s="11"/>
      <c r="D442" s="7" t="s">
        <v>31</v>
      </c>
      <c r="E442" s="50" t="s">
        <v>108</v>
      </c>
      <c r="F442" s="51">
        <v>200</v>
      </c>
      <c r="G442" s="51">
        <v>1</v>
      </c>
      <c r="H442" s="51">
        <v>0.2</v>
      </c>
      <c r="I442" s="51">
        <v>20.2</v>
      </c>
      <c r="J442" s="51">
        <v>86</v>
      </c>
      <c r="K442" s="52">
        <v>501</v>
      </c>
      <c r="L442" s="51">
        <v>13.2</v>
      </c>
    </row>
    <row r="443" spans="1:12" ht="15" x14ac:dyDescent="0.25">
      <c r="A443" s="25"/>
      <c r="B443" s="16"/>
      <c r="C443" s="11"/>
      <c r="D443" s="7" t="s">
        <v>32</v>
      </c>
      <c r="E443" s="50" t="s">
        <v>104</v>
      </c>
      <c r="F443" s="51">
        <v>40</v>
      </c>
      <c r="G443" s="51">
        <v>3.08</v>
      </c>
      <c r="H443" s="51">
        <v>0.38</v>
      </c>
      <c r="I443" s="51">
        <v>19.16</v>
      </c>
      <c r="J443" s="51">
        <v>94.4</v>
      </c>
      <c r="K443" s="52" t="s">
        <v>55</v>
      </c>
      <c r="L443" s="51">
        <v>2.8</v>
      </c>
    </row>
    <row r="444" spans="1:12" ht="15" x14ac:dyDescent="0.25">
      <c r="A444" s="25"/>
      <c r="B444" s="16"/>
      <c r="C444" s="11"/>
      <c r="D444" s="7" t="s">
        <v>33</v>
      </c>
      <c r="E444" s="50" t="s">
        <v>91</v>
      </c>
      <c r="F444" s="51">
        <v>40</v>
      </c>
      <c r="G444" s="51">
        <v>2.64</v>
      </c>
      <c r="H444" s="51">
        <v>0.44</v>
      </c>
      <c r="I444" s="51">
        <v>16.399999999999999</v>
      </c>
      <c r="J444" s="51">
        <v>84</v>
      </c>
      <c r="K444" s="52" t="s">
        <v>55</v>
      </c>
      <c r="L444" s="51">
        <v>2.2400000000000002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830</v>
      </c>
      <c r="G447" s="21">
        <f t="shared" ref="G447" si="308">SUM(G438:G446)</f>
        <v>28.509999999999998</v>
      </c>
      <c r="H447" s="21">
        <f t="shared" ref="H447" si="309">SUM(H438:H446)</f>
        <v>12.329999999999998</v>
      </c>
      <c r="I447" s="21">
        <f t="shared" ref="I447" si="310">SUM(I438:I446)</f>
        <v>106.05000000000001</v>
      </c>
      <c r="J447" s="21">
        <f t="shared" ref="J447" si="311">SUM(J438:J446)</f>
        <v>653.79</v>
      </c>
      <c r="K447" s="27"/>
      <c r="L447" s="21">
        <f>SUM(L438:L446)</f>
        <v>78.999999999999986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2">SUM(G448:G451)</f>
        <v>0</v>
      </c>
      <c r="H452" s="21">
        <f t="shared" ref="H452" si="313">SUM(H448:H451)</f>
        <v>0</v>
      </c>
      <c r="I452" s="21">
        <f t="shared" ref="I452" si="314">SUM(I448:I451)</f>
        <v>0</v>
      </c>
      <c r="J452" s="21">
        <f t="shared" ref="J452" si="315">SUM(J448:J451)</f>
        <v>0</v>
      </c>
      <c r="K452" s="27"/>
      <c r="L452" s="21"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6">SUM(G453:G458)</f>
        <v>0</v>
      </c>
      <c r="H459" s="21">
        <f t="shared" ref="H459" si="317">SUM(H453:H458)</f>
        <v>0</v>
      </c>
      <c r="I459" s="21">
        <f t="shared" ref="I459" si="318">SUM(I453:I458)</f>
        <v>0</v>
      </c>
      <c r="J459" s="21">
        <f t="shared" ref="J459" si="319">SUM(J453:J458)</f>
        <v>0</v>
      </c>
      <c r="K459" s="27"/>
      <c r="L459" s="21">
        <f t="shared" ref="L459" ca="1" si="320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1">SUM(G460:G465)</f>
        <v>0</v>
      </c>
      <c r="H466" s="21">
        <f t="shared" ref="H466" si="322">SUM(H460:H465)</f>
        <v>0</v>
      </c>
      <c r="I466" s="21">
        <f t="shared" ref="I466" si="323">SUM(I460:I465)</f>
        <v>0</v>
      </c>
      <c r="J466" s="21">
        <f t="shared" ref="J466" si="324">SUM(J460:J465)</f>
        <v>0</v>
      </c>
      <c r="K466" s="27"/>
      <c r="L466" s="21">
        <f t="shared" ref="L466" ca="1" si="325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1415</v>
      </c>
      <c r="G467" s="34">
        <f t="shared" ref="G467" si="326">G433+G437+G447+G452+G459+G466</f>
        <v>45.19</v>
      </c>
      <c r="H467" s="34">
        <f t="shared" ref="H467" si="327">H433+H437+H447+H452+H459+H466</f>
        <v>29.669999999999998</v>
      </c>
      <c r="I467" s="34">
        <f t="shared" ref="I467" si="328">I433+I437+I447+I452+I459+I466</f>
        <v>171.47000000000003</v>
      </c>
      <c r="J467" s="34">
        <f t="shared" ref="J467" si="329">J433+J437+J447+J452+J459+J466</f>
        <v>1137.79</v>
      </c>
      <c r="K467" s="35"/>
      <c r="L467" s="34">
        <f t="shared" ref="L467" ca="1" si="330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81</v>
      </c>
      <c r="F468" s="48">
        <v>200</v>
      </c>
      <c r="G468" s="48">
        <v>7.46</v>
      </c>
      <c r="H468" s="48">
        <v>6.64</v>
      </c>
      <c r="I468" s="48">
        <v>36.26</v>
      </c>
      <c r="J468" s="48">
        <v>234.6</v>
      </c>
      <c r="K468" s="49">
        <v>223</v>
      </c>
      <c r="L468" s="48">
        <v>13.57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57</v>
      </c>
      <c r="F470" s="51">
        <v>200</v>
      </c>
      <c r="G470" s="51">
        <v>1.6</v>
      </c>
      <c r="H470" s="51">
        <v>1.3</v>
      </c>
      <c r="I470" s="51">
        <v>11.5</v>
      </c>
      <c r="J470" s="51">
        <v>64</v>
      </c>
      <c r="K470" s="52">
        <v>460</v>
      </c>
      <c r="L470" s="51">
        <v>6.52</v>
      </c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45</v>
      </c>
      <c r="G471" s="51">
        <v>6.9</v>
      </c>
      <c r="H471" s="51">
        <v>9</v>
      </c>
      <c r="I471" s="51">
        <v>10</v>
      </c>
      <c r="J471" s="51">
        <v>149</v>
      </c>
      <c r="K471" s="52">
        <v>63</v>
      </c>
      <c r="L471" s="51">
        <v>18.7</v>
      </c>
    </row>
    <row r="472" spans="1:12" ht="15" x14ac:dyDescent="0.25">
      <c r="A472" s="25"/>
      <c r="B472" s="16"/>
      <c r="C472" s="11"/>
      <c r="D472" s="7" t="s">
        <v>24</v>
      </c>
      <c r="E472" s="50" t="s">
        <v>58</v>
      </c>
      <c r="F472" s="51">
        <v>140</v>
      </c>
      <c r="G472" s="51">
        <v>0.56000000000000005</v>
      </c>
      <c r="H472" s="51">
        <v>0.56000000000000005</v>
      </c>
      <c r="I472" s="51">
        <v>13.72</v>
      </c>
      <c r="J472" s="51">
        <v>61.6</v>
      </c>
      <c r="K472" s="52">
        <v>82</v>
      </c>
      <c r="L472" s="51">
        <v>8.2100000000000009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585</v>
      </c>
      <c r="G475" s="21">
        <f t="shared" ref="G475" si="331">SUM(G468:G474)</f>
        <v>16.52</v>
      </c>
      <c r="H475" s="21">
        <f t="shared" ref="H475" si="332">SUM(H468:H474)</f>
        <v>17.499999999999996</v>
      </c>
      <c r="I475" s="21">
        <f t="shared" ref="I475" si="333">SUM(I468:I474)</f>
        <v>71.48</v>
      </c>
      <c r="J475" s="21">
        <f t="shared" ref="J475" si="334">SUM(J468:J474)</f>
        <v>509.20000000000005</v>
      </c>
      <c r="K475" s="27"/>
      <c r="L475" s="21">
        <f t="shared" ref="L475:L517" si="335">SUM(L468:L474)</f>
        <v>47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6">SUM(G476:G478)</f>
        <v>0</v>
      </c>
      <c r="H479" s="21">
        <f t="shared" ref="H479" si="337">SUM(H476:H478)</f>
        <v>0</v>
      </c>
      <c r="I479" s="21">
        <f t="shared" ref="I479" si="338">SUM(I476:I478)</f>
        <v>0</v>
      </c>
      <c r="J479" s="21">
        <f t="shared" ref="J479" si="339">SUM(J476:J478)</f>
        <v>0</v>
      </c>
      <c r="K479" s="27"/>
      <c r="L479" s="21">
        <f t="shared" ref="L479" ca="1" si="340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75</v>
      </c>
      <c r="F480" s="51">
        <v>60</v>
      </c>
      <c r="G480" s="51">
        <v>1.71</v>
      </c>
      <c r="H480" s="51">
        <v>2.17</v>
      </c>
      <c r="I480" s="51">
        <v>3.03</v>
      </c>
      <c r="J480" s="51">
        <v>38.29</v>
      </c>
      <c r="K480" s="52">
        <v>148</v>
      </c>
      <c r="L480" s="51">
        <v>5.59</v>
      </c>
    </row>
    <row r="481" spans="1:12" ht="15" x14ac:dyDescent="0.25">
      <c r="A481" s="25"/>
      <c r="B481" s="16"/>
      <c r="C481" s="11"/>
      <c r="D481" s="7" t="s">
        <v>28</v>
      </c>
      <c r="E481" s="50" t="s">
        <v>109</v>
      </c>
      <c r="F481" s="51">
        <v>250</v>
      </c>
      <c r="G481" s="51">
        <v>5.8</v>
      </c>
      <c r="H481" s="51">
        <v>5.95</v>
      </c>
      <c r="I481" s="51">
        <v>17.149999999999999</v>
      </c>
      <c r="J481" s="51">
        <v>145.25</v>
      </c>
      <c r="K481" s="52">
        <v>131</v>
      </c>
      <c r="L481" s="51">
        <v>12.35</v>
      </c>
    </row>
    <row r="482" spans="1:12" ht="15" x14ac:dyDescent="0.25">
      <c r="A482" s="25"/>
      <c r="B482" s="16"/>
      <c r="C482" s="11"/>
      <c r="D482" s="7" t="s">
        <v>29</v>
      </c>
      <c r="E482" s="50" t="s">
        <v>110</v>
      </c>
      <c r="F482" s="51">
        <v>90</v>
      </c>
      <c r="G482" s="51">
        <v>12.5</v>
      </c>
      <c r="H482" s="51">
        <v>8.36</v>
      </c>
      <c r="I482" s="51">
        <v>5.91</v>
      </c>
      <c r="J482" s="51">
        <v>149.13999999999999</v>
      </c>
      <c r="K482" s="52">
        <v>348</v>
      </c>
      <c r="L482" s="51">
        <v>34.78</v>
      </c>
    </row>
    <row r="483" spans="1:12" ht="15" x14ac:dyDescent="0.25">
      <c r="A483" s="25"/>
      <c r="B483" s="16"/>
      <c r="C483" s="11"/>
      <c r="D483" s="7" t="s">
        <v>30</v>
      </c>
      <c r="E483" s="50" t="s">
        <v>96</v>
      </c>
      <c r="F483" s="51">
        <v>150</v>
      </c>
      <c r="G483" s="51">
        <v>3.77</v>
      </c>
      <c r="H483" s="51">
        <v>5.42</v>
      </c>
      <c r="I483" s="51">
        <v>38.85</v>
      </c>
      <c r="J483" s="51">
        <v>219.3</v>
      </c>
      <c r="K483" s="52">
        <v>385</v>
      </c>
      <c r="L483" s="51">
        <v>13.91</v>
      </c>
    </row>
    <row r="484" spans="1:12" ht="15" x14ac:dyDescent="0.25">
      <c r="A484" s="25"/>
      <c r="B484" s="16"/>
      <c r="C484" s="11"/>
      <c r="D484" s="7" t="s">
        <v>31</v>
      </c>
      <c r="E484" s="50" t="s">
        <v>90</v>
      </c>
      <c r="F484" s="51">
        <v>200</v>
      </c>
      <c r="G484" s="51">
        <v>0.6</v>
      </c>
      <c r="H484" s="51">
        <v>0.1</v>
      </c>
      <c r="I484" s="51">
        <v>20.100000000000001</v>
      </c>
      <c r="J484" s="51">
        <v>84</v>
      </c>
      <c r="K484" s="52">
        <v>495</v>
      </c>
      <c r="L484" s="51">
        <v>7.33</v>
      </c>
    </row>
    <row r="485" spans="1:12" ht="15" x14ac:dyDescent="0.25">
      <c r="A485" s="25"/>
      <c r="B485" s="16"/>
      <c r="C485" s="11"/>
      <c r="D485" s="7" t="s">
        <v>32</v>
      </c>
      <c r="E485" s="50" t="s">
        <v>104</v>
      </c>
      <c r="F485" s="51">
        <v>40</v>
      </c>
      <c r="G485" s="51">
        <v>3.08</v>
      </c>
      <c r="H485" s="51">
        <v>0.38</v>
      </c>
      <c r="I485" s="51">
        <v>19.16</v>
      </c>
      <c r="J485" s="51">
        <v>94.4</v>
      </c>
      <c r="K485" s="52" t="s">
        <v>55</v>
      </c>
      <c r="L485" s="51">
        <v>2.8</v>
      </c>
    </row>
    <row r="486" spans="1:12" ht="15" x14ac:dyDescent="0.25">
      <c r="A486" s="25"/>
      <c r="B486" s="16"/>
      <c r="C486" s="11"/>
      <c r="D486" s="7" t="s">
        <v>33</v>
      </c>
      <c r="E486" s="50" t="s">
        <v>91</v>
      </c>
      <c r="F486" s="51">
        <v>40</v>
      </c>
      <c r="G486" s="51">
        <v>2.64</v>
      </c>
      <c r="H486" s="51">
        <v>0.44</v>
      </c>
      <c r="I486" s="51">
        <v>16.399999999999999</v>
      </c>
      <c r="J486" s="51">
        <v>84</v>
      </c>
      <c r="K486" s="52" t="s">
        <v>55</v>
      </c>
      <c r="L486" s="51">
        <v>2.2400000000000002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830</v>
      </c>
      <c r="G489" s="21">
        <f t="shared" ref="G489" si="341">SUM(G480:G488)</f>
        <v>30.1</v>
      </c>
      <c r="H489" s="21">
        <f t="shared" ref="H489" si="342">SUM(H480:H488)</f>
        <v>22.82</v>
      </c>
      <c r="I489" s="21">
        <f t="shared" ref="I489" si="343">SUM(I480:I488)</f>
        <v>120.6</v>
      </c>
      <c r="J489" s="21">
        <f t="shared" ref="J489" si="344">SUM(J480:J488)</f>
        <v>814.38</v>
      </c>
      <c r="K489" s="27"/>
      <c r="L489" s="21">
        <f>SUM(L480:L488)</f>
        <v>78.999999999999986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5">SUM(G490:G493)</f>
        <v>0</v>
      </c>
      <c r="H494" s="21">
        <f t="shared" ref="H494" si="346">SUM(H490:H493)</f>
        <v>0</v>
      </c>
      <c r="I494" s="21">
        <f t="shared" ref="I494" si="347">SUM(I490:I493)</f>
        <v>0</v>
      </c>
      <c r="J494" s="21">
        <f t="shared" ref="J494" si="348">SUM(J490:J493)</f>
        <v>0</v>
      </c>
      <c r="K494" s="27"/>
      <c r="L494" s="21"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9">SUM(G495:G500)</f>
        <v>0</v>
      </c>
      <c r="H501" s="21">
        <f t="shared" ref="H501" si="350">SUM(H495:H500)</f>
        <v>0</v>
      </c>
      <c r="I501" s="21">
        <f t="shared" ref="I501" si="351">SUM(I495:I500)</f>
        <v>0</v>
      </c>
      <c r="J501" s="21">
        <f t="shared" ref="J501" si="352">SUM(J495:J500)</f>
        <v>0</v>
      </c>
      <c r="K501" s="27"/>
      <c r="L501" s="21">
        <f t="shared" ref="L501" ca="1" si="353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4">SUM(G502:G507)</f>
        <v>0</v>
      </c>
      <c r="H508" s="21">
        <f t="shared" ref="H508" si="355">SUM(H502:H507)</f>
        <v>0</v>
      </c>
      <c r="I508" s="21">
        <f t="shared" ref="I508" si="356">SUM(I502:I507)</f>
        <v>0</v>
      </c>
      <c r="J508" s="21">
        <f t="shared" ref="J508" si="357">SUM(J502:J507)</f>
        <v>0</v>
      </c>
      <c r="K508" s="27"/>
      <c r="L508" s="21">
        <f t="shared" ref="L508" ca="1" si="358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1415</v>
      </c>
      <c r="G509" s="34">
        <f t="shared" ref="G509" si="359">G475+G479+G489+G494+G501+G508</f>
        <v>46.620000000000005</v>
      </c>
      <c r="H509" s="34">
        <f t="shared" ref="H509" si="360">H475+H479+H489+H494+H501+H508</f>
        <v>40.319999999999993</v>
      </c>
      <c r="I509" s="34">
        <f t="shared" ref="I509" si="361">I475+I479+I489+I494+I501+I508</f>
        <v>192.07999999999998</v>
      </c>
      <c r="J509" s="34">
        <f t="shared" ref="J509" si="362">J475+J479+J489+J494+J501+J508</f>
        <v>1323.58</v>
      </c>
      <c r="K509" s="35"/>
      <c r="L509" s="34">
        <f t="shared" ref="L509" ca="1" si="363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111</v>
      </c>
      <c r="F510" s="48">
        <v>200</v>
      </c>
      <c r="G510" s="48">
        <v>7.24</v>
      </c>
      <c r="H510" s="48">
        <v>6.64</v>
      </c>
      <c r="I510" s="48">
        <v>33.1</v>
      </c>
      <c r="J510" s="48">
        <v>221.2</v>
      </c>
      <c r="K510" s="49">
        <v>227</v>
      </c>
      <c r="L510" s="48">
        <v>12.02</v>
      </c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87</v>
      </c>
      <c r="F512" s="51">
        <v>200</v>
      </c>
      <c r="G512" s="51">
        <v>2.8</v>
      </c>
      <c r="H512" s="51">
        <v>2.5</v>
      </c>
      <c r="I512" s="51">
        <v>13.6</v>
      </c>
      <c r="J512" s="51">
        <v>88</v>
      </c>
      <c r="K512" s="52">
        <v>165</v>
      </c>
      <c r="L512" s="51">
        <v>6.7</v>
      </c>
    </row>
    <row r="513" spans="1:12" ht="15" x14ac:dyDescent="0.25">
      <c r="A513" s="25"/>
      <c r="B513" s="16"/>
      <c r="C513" s="11"/>
      <c r="D513" s="7" t="s">
        <v>23</v>
      </c>
      <c r="E513" s="50" t="s">
        <v>47</v>
      </c>
      <c r="F513" s="51">
        <v>45</v>
      </c>
      <c r="G513" s="51">
        <v>6.9</v>
      </c>
      <c r="H513" s="51">
        <v>9</v>
      </c>
      <c r="I513" s="51">
        <v>10</v>
      </c>
      <c r="J513" s="51">
        <v>149</v>
      </c>
      <c r="K513" s="52">
        <v>63</v>
      </c>
      <c r="L513" s="51">
        <v>18.7</v>
      </c>
    </row>
    <row r="514" spans="1:12" ht="15" x14ac:dyDescent="0.25">
      <c r="A514" s="25"/>
      <c r="B514" s="16"/>
      <c r="C514" s="11"/>
      <c r="D514" s="7" t="s">
        <v>24</v>
      </c>
      <c r="E514" s="50" t="s">
        <v>58</v>
      </c>
      <c r="F514" s="51">
        <v>140</v>
      </c>
      <c r="G514" s="51">
        <v>0.56000000000000005</v>
      </c>
      <c r="H514" s="51">
        <v>0.56000000000000005</v>
      </c>
      <c r="I514" s="51">
        <v>13.72</v>
      </c>
      <c r="J514" s="51">
        <v>61.6</v>
      </c>
      <c r="K514" s="52">
        <v>82</v>
      </c>
      <c r="L514" s="51">
        <v>9.58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585</v>
      </c>
      <c r="G517" s="21">
        <f t="shared" ref="G517" si="364">SUM(G510:G516)</f>
        <v>17.499999999999996</v>
      </c>
      <c r="H517" s="21">
        <f t="shared" ref="H517" si="365">SUM(H510:H516)</f>
        <v>18.7</v>
      </c>
      <c r="I517" s="21">
        <f t="shared" ref="I517" si="366">SUM(I510:I516)</f>
        <v>70.42</v>
      </c>
      <c r="J517" s="21">
        <f t="shared" ref="J517" si="367">SUM(J510:J516)</f>
        <v>519.79999999999995</v>
      </c>
      <c r="K517" s="27"/>
      <c r="L517" s="21">
        <f t="shared" si="335"/>
        <v>47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8">SUM(G518:G520)</f>
        <v>0</v>
      </c>
      <c r="H521" s="21">
        <f t="shared" ref="H521" si="369">SUM(H518:H520)</f>
        <v>0</v>
      </c>
      <c r="I521" s="21">
        <f t="shared" ref="I521" si="370">SUM(I518:I520)</f>
        <v>0</v>
      </c>
      <c r="J521" s="21">
        <f t="shared" ref="J521" si="371">SUM(J518:J520)</f>
        <v>0</v>
      </c>
      <c r="K521" s="27"/>
      <c r="L521" s="21">
        <f t="shared" ref="L521" ca="1" si="372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59</v>
      </c>
      <c r="F522" s="51">
        <v>60</v>
      </c>
      <c r="G522" s="51">
        <v>0.42</v>
      </c>
      <c r="H522" s="51">
        <v>0.06</v>
      </c>
      <c r="I522" s="51">
        <v>1.1399999999999999</v>
      </c>
      <c r="J522" s="51">
        <v>6.6</v>
      </c>
      <c r="K522" s="52">
        <v>148</v>
      </c>
      <c r="L522" s="51">
        <v>5.58</v>
      </c>
    </row>
    <row r="523" spans="1:12" ht="15" x14ac:dyDescent="0.25">
      <c r="A523" s="25"/>
      <c r="B523" s="16"/>
      <c r="C523" s="11"/>
      <c r="D523" s="7" t="s">
        <v>28</v>
      </c>
      <c r="E523" s="50" t="s">
        <v>112</v>
      </c>
      <c r="F523" s="51">
        <v>250</v>
      </c>
      <c r="G523" s="51">
        <v>2.33</v>
      </c>
      <c r="H523" s="51">
        <v>4.7300000000000004</v>
      </c>
      <c r="I523" s="51">
        <v>10.33</v>
      </c>
      <c r="J523" s="51">
        <v>93.25</v>
      </c>
      <c r="K523" s="52">
        <v>98</v>
      </c>
      <c r="L523" s="51">
        <v>6.18</v>
      </c>
    </row>
    <row r="524" spans="1:12" ht="15" x14ac:dyDescent="0.25">
      <c r="A524" s="25"/>
      <c r="B524" s="16"/>
      <c r="C524" s="11"/>
      <c r="D524" s="7" t="s">
        <v>29</v>
      </c>
      <c r="E524" s="50" t="s">
        <v>113</v>
      </c>
      <c r="F524" s="51">
        <v>90</v>
      </c>
      <c r="G524" s="51">
        <v>13.5</v>
      </c>
      <c r="H524" s="51">
        <v>7.89</v>
      </c>
      <c r="I524" s="51">
        <v>9.32</v>
      </c>
      <c r="J524" s="51">
        <v>162</v>
      </c>
      <c r="K524" s="52">
        <v>50</v>
      </c>
      <c r="L524" s="51">
        <v>36.99</v>
      </c>
    </row>
    <row r="525" spans="1:12" ht="15" x14ac:dyDescent="0.25">
      <c r="A525" s="25"/>
      <c r="B525" s="16"/>
      <c r="C525" s="11"/>
      <c r="D525" s="7" t="s">
        <v>30</v>
      </c>
      <c r="E525" s="50" t="s">
        <v>71</v>
      </c>
      <c r="F525" s="51">
        <v>150</v>
      </c>
      <c r="G525" s="51">
        <v>8.51</v>
      </c>
      <c r="H525" s="51">
        <v>6.36</v>
      </c>
      <c r="I525" s="51">
        <v>37.700000000000003</v>
      </c>
      <c r="J525" s="51">
        <v>242.17</v>
      </c>
      <c r="K525" s="52">
        <v>202</v>
      </c>
      <c r="L525" s="51">
        <v>13.06</v>
      </c>
    </row>
    <row r="526" spans="1:12" ht="15" x14ac:dyDescent="0.25">
      <c r="A526" s="25"/>
      <c r="B526" s="16"/>
      <c r="C526" s="11"/>
      <c r="D526" s="7" t="s">
        <v>31</v>
      </c>
      <c r="E526" s="50" t="s">
        <v>79</v>
      </c>
      <c r="F526" s="51">
        <v>200</v>
      </c>
      <c r="G526" s="51">
        <v>0</v>
      </c>
      <c r="H526" s="51">
        <v>0</v>
      </c>
      <c r="I526" s="51">
        <v>24</v>
      </c>
      <c r="J526" s="51">
        <v>95</v>
      </c>
      <c r="K526" s="52">
        <v>504</v>
      </c>
      <c r="L526" s="51">
        <v>12.15</v>
      </c>
    </row>
    <row r="527" spans="1:12" ht="15" x14ac:dyDescent="0.25">
      <c r="A527" s="25"/>
      <c r="B527" s="16"/>
      <c r="C527" s="11"/>
      <c r="D527" s="7" t="s">
        <v>32</v>
      </c>
      <c r="E527" s="50" t="s">
        <v>104</v>
      </c>
      <c r="F527" s="51">
        <v>40</v>
      </c>
      <c r="G527" s="51">
        <v>3.08</v>
      </c>
      <c r="H527" s="51">
        <v>0.38</v>
      </c>
      <c r="I527" s="51">
        <v>19.16</v>
      </c>
      <c r="J527" s="51">
        <v>94.4</v>
      </c>
      <c r="K527" s="52" t="s">
        <v>55</v>
      </c>
      <c r="L527" s="51">
        <v>2.8</v>
      </c>
    </row>
    <row r="528" spans="1:12" ht="15" x14ac:dyDescent="0.25">
      <c r="A528" s="25"/>
      <c r="B528" s="16"/>
      <c r="C528" s="11"/>
      <c r="D528" s="7" t="s">
        <v>33</v>
      </c>
      <c r="E528" s="50" t="s">
        <v>91</v>
      </c>
      <c r="F528" s="51">
        <v>40</v>
      </c>
      <c r="G528" s="51">
        <v>2.64</v>
      </c>
      <c r="H528" s="51">
        <v>0.44</v>
      </c>
      <c r="I528" s="51">
        <v>16.399999999999999</v>
      </c>
      <c r="J528" s="51">
        <v>84</v>
      </c>
      <c r="K528" s="52" t="s">
        <v>55</v>
      </c>
      <c r="L528" s="51">
        <v>2.2400000000000002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830</v>
      </c>
      <c r="G531" s="21">
        <f t="shared" ref="G531" si="373">SUM(G522:G530)</f>
        <v>30.479999999999997</v>
      </c>
      <c r="H531" s="21">
        <f t="shared" ref="H531" si="374">SUM(H522:H530)</f>
        <v>19.86</v>
      </c>
      <c r="I531" s="21">
        <f t="shared" ref="I531" si="375">SUM(I522:I530)</f>
        <v>118.05000000000001</v>
      </c>
      <c r="J531" s="21">
        <f t="shared" ref="J531" si="376">SUM(J522:J530)</f>
        <v>777.42</v>
      </c>
      <c r="K531" s="27"/>
      <c r="L531" s="21">
        <f>SUM(L522:L530)</f>
        <v>79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7">SUM(G532:G535)</f>
        <v>0</v>
      </c>
      <c r="H536" s="21">
        <f t="shared" ref="H536" si="378">SUM(H532:H535)</f>
        <v>0</v>
      </c>
      <c r="I536" s="21">
        <f t="shared" ref="I536" si="379">SUM(I532:I535)</f>
        <v>0</v>
      </c>
      <c r="J536" s="21">
        <f t="shared" ref="J536" si="380">SUM(J532:J535)</f>
        <v>0</v>
      </c>
      <c r="K536" s="27"/>
      <c r="L536" s="21"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1">SUM(G537:G542)</f>
        <v>0</v>
      </c>
      <c r="H543" s="21">
        <f t="shared" ref="H543" si="382">SUM(H537:H542)</f>
        <v>0</v>
      </c>
      <c r="I543" s="21">
        <f t="shared" ref="I543" si="383">SUM(I537:I542)</f>
        <v>0</v>
      </c>
      <c r="J543" s="21">
        <f t="shared" ref="J543" si="384">SUM(J537:J542)</f>
        <v>0</v>
      </c>
      <c r="K543" s="27"/>
      <c r="L543" s="21">
        <f t="shared" ref="L543" ca="1" si="385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6">SUM(G544:G549)</f>
        <v>0</v>
      </c>
      <c r="H550" s="21">
        <f t="shared" ref="H550" si="387">SUM(H544:H549)</f>
        <v>0</v>
      </c>
      <c r="I550" s="21">
        <f t="shared" ref="I550" si="388">SUM(I544:I549)</f>
        <v>0</v>
      </c>
      <c r="J550" s="21">
        <f t="shared" ref="J550" si="389">SUM(J544:J549)</f>
        <v>0</v>
      </c>
      <c r="K550" s="27"/>
      <c r="L550" s="21">
        <f t="shared" ref="L550" ca="1" si="390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1415</v>
      </c>
      <c r="G551" s="34">
        <f t="shared" ref="G551" si="391">G517+G521+G531+G536+G543+G550</f>
        <v>47.97999999999999</v>
      </c>
      <c r="H551" s="34">
        <f t="shared" ref="H551" si="392">H517+H521+H531+H536+H543+H550</f>
        <v>38.56</v>
      </c>
      <c r="I551" s="34">
        <f t="shared" ref="I551" si="393">I517+I521+I531+I536+I543+I550</f>
        <v>188.47000000000003</v>
      </c>
      <c r="J551" s="34">
        <f t="shared" ref="J551" si="394">J517+J521+J531+J536+J543+J550</f>
        <v>1297.2199999999998</v>
      </c>
      <c r="K551" s="35"/>
      <c r="L551" s="34">
        <f t="shared" ref="L551" ca="1" si="395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97</v>
      </c>
      <c r="F552" s="48">
        <v>200</v>
      </c>
      <c r="G552" s="48">
        <v>7.16</v>
      </c>
      <c r="H552" s="48">
        <v>8.48</v>
      </c>
      <c r="I552" s="48">
        <v>29.14</v>
      </c>
      <c r="J552" s="48">
        <v>221.6</v>
      </c>
      <c r="K552" s="49">
        <v>234</v>
      </c>
      <c r="L552" s="48">
        <v>11.1</v>
      </c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74</v>
      </c>
      <c r="F554" s="51">
        <v>200</v>
      </c>
      <c r="G554" s="51">
        <v>3.3</v>
      </c>
      <c r="H554" s="51">
        <v>2.9</v>
      </c>
      <c r="I554" s="51">
        <v>13.8</v>
      </c>
      <c r="J554" s="51">
        <v>94</v>
      </c>
      <c r="K554" s="52">
        <v>462</v>
      </c>
      <c r="L554" s="51">
        <v>7.12</v>
      </c>
    </row>
    <row r="555" spans="1:12" ht="15" x14ac:dyDescent="0.25">
      <c r="A555" s="25"/>
      <c r="B555" s="16"/>
      <c r="C555" s="11"/>
      <c r="D555" s="7" t="s">
        <v>23</v>
      </c>
      <c r="E555" s="50" t="s">
        <v>47</v>
      </c>
      <c r="F555" s="51">
        <v>45</v>
      </c>
      <c r="G555" s="51">
        <v>6.9</v>
      </c>
      <c r="H555" s="51">
        <v>9</v>
      </c>
      <c r="I555" s="51">
        <v>10</v>
      </c>
      <c r="J555" s="51">
        <v>149</v>
      </c>
      <c r="K555" s="52">
        <v>63</v>
      </c>
      <c r="L555" s="51">
        <v>18.7</v>
      </c>
    </row>
    <row r="556" spans="1:12" ht="15" x14ac:dyDescent="0.25">
      <c r="A556" s="25"/>
      <c r="B556" s="16"/>
      <c r="C556" s="11"/>
      <c r="D556" s="7" t="s">
        <v>24</v>
      </c>
      <c r="E556" s="50" t="s">
        <v>114</v>
      </c>
      <c r="F556" s="51">
        <v>140</v>
      </c>
      <c r="G556" s="51">
        <v>0.56000000000000005</v>
      </c>
      <c r="H556" s="51">
        <v>0.56000000000000005</v>
      </c>
      <c r="I556" s="51">
        <v>13.72</v>
      </c>
      <c r="J556" s="51">
        <v>61.6</v>
      </c>
      <c r="K556" s="52">
        <v>82</v>
      </c>
      <c r="L556" s="51">
        <v>10.08</v>
      </c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585</v>
      </c>
      <c r="G559" s="21">
        <f t="shared" ref="G559" si="396">SUM(G552:G558)</f>
        <v>17.919999999999998</v>
      </c>
      <c r="H559" s="21">
        <f t="shared" ref="H559" si="397">SUM(H552:H558)</f>
        <v>20.94</v>
      </c>
      <c r="I559" s="21">
        <f t="shared" ref="I559" si="398">SUM(I552:I558)</f>
        <v>66.66</v>
      </c>
      <c r="J559" s="21">
        <f t="shared" ref="J559" si="399">SUM(J552:J558)</f>
        <v>526.20000000000005</v>
      </c>
      <c r="K559" s="27"/>
      <c r="L559" s="21">
        <f t="shared" ref="L559" si="400">SUM(L552:L558)</f>
        <v>47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1">SUM(G560:G562)</f>
        <v>0</v>
      </c>
      <c r="H563" s="21">
        <f t="shared" ref="H563" si="402">SUM(H560:H562)</f>
        <v>0</v>
      </c>
      <c r="I563" s="21">
        <f t="shared" ref="I563" si="403">SUM(I560:I562)</f>
        <v>0</v>
      </c>
      <c r="J563" s="21">
        <f t="shared" ref="J563" si="404">SUM(J560:J562)</f>
        <v>0</v>
      </c>
      <c r="K563" s="27"/>
      <c r="L563" s="21">
        <f t="shared" ref="L563" ca="1" si="405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98</v>
      </c>
      <c r="F564" s="51">
        <v>60</v>
      </c>
      <c r="G564" s="51">
        <v>1.71</v>
      </c>
      <c r="H564" s="51">
        <v>2.17</v>
      </c>
      <c r="I564" s="51">
        <v>3.03</v>
      </c>
      <c r="J564" s="51">
        <v>38.29</v>
      </c>
      <c r="K564" s="52">
        <v>148</v>
      </c>
      <c r="L564" s="51">
        <v>5.59</v>
      </c>
    </row>
    <row r="565" spans="1:12" ht="15" x14ac:dyDescent="0.25">
      <c r="A565" s="25"/>
      <c r="B565" s="16"/>
      <c r="C565" s="11"/>
      <c r="D565" s="7" t="s">
        <v>28</v>
      </c>
      <c r="E565" s="50" t="s">
        <v>115</v>
      </c>
      <c r="F565" s="51">
        <v>250</v>
      </c>
      <c r="G565" s="51">
        <v>1.3</v>
      </c>
      <c r="H565" s="51">
        <v>4.43</v>
      </c>
      <c r="I565" s="51">
        <v>3.45</v>
      </c>
      <c r="J565" s="51">
        <v>59</v>
      </c>
      <c r="K565" s="52">
        <v>104</v>
      </c>
      <c r="L565" s="51">
        <v>7.98</v>
      </c>
    </row>
    <row r="566" spans="1:12" ht="15" x14ac:dyDescent="0.25">
      <c r="A566" s="25"/>
      <c r="B566" s="16"/>
      <c r="C566" s="11"/>
      <c r="D566" s="7" t="s">
        <v>29</v>
      </c>
      <c r="E566" s="50" t="s">
        <v>116</v>
      </c>
      <c r="F566" s="51">
        <v>100</v>
      </c>
      <c r="G566" s="51">
        <v>14.7</v>
      </c>
      <c r="H566" s="51">
        <v>3.67</v>
      </c>
      <c r="I566" s="51">
        <v>3.83</v>
      </c>
      <c r="J566" s="51">
        <v>107.5</v>
      </c>
      <c r="K566" s="52">
        <v>300</v>
      </c>
      <c r="L566" s="51">
        <v>44.26</v>
      </c>
    </row>
    <row r="567" spans="1:12" ht="15" x14ac:dyDescent="0.25">
      <c r="A567" s="25"/>
      <c r="B567" s="16"/>
      <c r="C567" s="11"/>
      <c r="D567" s="7" t="s">
        <v>30</v>
      </c>
      <c r="E567" s="50" t="s">
        <v>78</v>
      </c>
      <c r="F567" s="51">
        <v>150</v>
      </c>
      <c r="G567" s="51">
        <v>4.05</v>
      </c>
      <c r="H567" s="51">
        <v>6</v>
      </c>
      <c r="I567" s="51">
        <v>8.6999999999999993</v>
      </c>
      <c r="J567" s="51">
        <v>105</v>
      </c>
      <c r="K567" s="52">
        <v>377</v>
      </c>
      <c r="L567" s="51">
        <v>5.96</v>
      </c>
    </row>
    <row r="568" spans="1:12" ht="15" x14ac:dyDescent="0.25">
      <c r="A568" s="25"/>
      <c r="B568" s="16"/>
      <c r="C568" s="11"/>
      <c r="D568" s="7" t="s">
        <v>31</v>
      </c>
      <c r="E568" s="50" t="s">
        <v>85</v>
      </c>
      <c r="F568" s="51">
        <v>200</v>
      </c>
      <c r="G568" s="51">
        <v>0.3</v>
      </c>
      <c r="H568" s="51">
        <v>0.01</v>
      </c>
      <c r="I568" s="51">
        <v>17.5</v>
      </c>
      <c r="J568" s="51">
        <v>72</v>
      </c>
      <c r="K568" s="52">
        <v>494</v>
      </c>
      <c r="L568" s="51">
        <v>6.67</v>
      </c>
    </row>
    <row r="569" spans="1:12" ht="15" x14ac:dyDescent="0.25">
      <c r="A569" s="25"/>
      <c r="B569" s="16"/>
      <c r="C569" s="11"/>
      <c r="D569" s="7" t="s">
        <v>32</v>
      </c>
      <c r="E569" s="50" t="s">
        <v>104</v>
      </c>
      <c r="F569" s="51">
        <v>40</v>
      </c>
      <c r="G569" s="51">
        <v>3.08</v>
      </c>
      <c r="H569" s="51">
        <v>0.38</v>
      </c>
      <c r="I569" s="51">
        <v>19.16</v>
      </c>
      <c r="J569" s="51">
        <v>94.4</v>
      </c>
      <c r="K569" s="52" t="s">
        <v>55</v>
      </c>
      <c r="L569" s="51">
        <v>2.8</v>
      </c>
    </row>
    <row r="570" spans="1:12" ht="15" x14ac:dyDescent="0.25">
      <c r="A570" s="25"/>
      <c r="B570" s="16"/>
      <c r="C570" s="11"/>
      <c r="D570" s="7" t="s">
        <v>33</v>
      </c>
      <c r="E570" s="50" t="s">
        <v>91</v>
      </c>
      <c r="F570" s="51">
        <v>40</v>
      </c>
      <c r="G570" s="51">
        <v>2.64</v>
      </c>
      <c r="H570" s="51">
        <v>0.44</v>
      </c>
      <c r="I570" s="51">
        <v>16.399999999999999</v>
      </c>
      <c r="J570" s="51">
        <v>84</v>
      </c>
      <c r="K570" s="52" t="s">
        <v>55</v>
      </c>
      <c r="L570" s="51">
        <v>2.2400000000000002</v>
      </c>
    </row>
    <row r="571" spans="1:12" ht="15" x14ac:dyDescent="0.25">
      <c r="A571" s="25"/>
      <c r="B571" s="16"/>
      <c r="C571" s="11"/>
      <c r="D571" s="58" t="s">
        <v>118</v>
      </c>
      <c r="E571" s="50" t="s">
        <v>119</v>
      </c>
      <c r="F571" s="51">
        <v>30</v>
      </c>
      <c r="G571" s="51">
        <v>1.1000000000000001</v>
      </c>
      <c r="H571" s="51">
        <v>2.52</v>
      </c>
      <c r="I571" s="51">
        <v>2.0699999999999998</v>
      </c>
      <c r="J571" s="51">
        <v>35.369999999999997</v>
      </c>
      <c r="K571" s="52">
        <v>402</v>
      </c>
      <c r="L571" s="51">
        <v>3.5</v>
      </c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870</v>
      </c>
      <c r="G573" s="21">
        <f t="shared" ref="G573" si="406">SUM(G564:G572)</f>
        <v>28.880000000000003</v>
      </c>
      <c r="H573" s="21">
        <f t="shared" ref="H573" si="407">SUM(H564:H572)</f>
        <v>19.62</v>
      </c>
      <c r="I573" s="21">
        <f t="shared" ref="I573" si="408">SUM(I564:I572)</f>
        <v>74.139999999999986</v>
      </c>
      <c r="J573" s="21">
        <f t="shared" ref="J573" si="409">SUM(J564:J572)</f>
        <v>595.55999999999995</v>
      </c>
      <c r="K573" s="27"/>
      <c r="L573" s="21">
        <f>SUM(L564:L572)</f>
        <v>78.999999999999986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0">SUM(G574:G577)</f>
        <v>0</v>
      </c>
      <c r="H578" s="21">
        <f t="shared" ref="H578" si="411">SUM(H574:H577)</f>
        <v>0</v>
      </c>
      <c r="I578" s="21">
        <f t="shared" ref="I578" si="412">SUM(I574:I577)</f>
        <v>0</v>
      </c>
      <c r="J578" s="21">
        <f t="shared" ref="J578" si="413">SUM(J574:J577)</f>
        <v>0</v>
      </c>
      <c r="K578" s="27"/>
      <c r="L578" s="21"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4">SUM(G579:G584)</f>
        <v>0</v>
      </c>
      <c r="H585" s="21">
        <f t="shared" ref="H585" si="415">SUM(H579:H584)</f>
        <v>0</v>
      </c>
      <c r="I585" s="21">
        <f t="shared" ref="I585" si="416">SUM(I579:I584)</f>
        <v>0</v>
      </c>
      <c r="J585" s="21">
        <f t="shared" ref="J585" si="417">SUM(J579:J584)</f>
        <v>0</v>
      </c>
      <c r="K585" s="27"/>
      <c r="L585" s="21">
        <f t="shared" ref="L585" ca="1" si="418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19">SUM(G586:G591)</f>
        <v>0</v>
      </c>
      <c r="H592" s="21">
        <f t="shared" ref="H592" si="420">SUM(H586:H591)</f>
        <v>0</v>
      </c>
      <c r="I592" s="21">
        <f t="shared" ref="I592" si="421">SUM(I586:I591)</f>
        <v>0</v>
      </c>
      <c r="J592" s="21">
        <f t="shared" ref="J592" si="422">SUM(J586:J591)</f>
        <v>0</v>
      </c>
      <c r="K592" s="27"/>
      <c r="L592" s="21">
        <f t="shared" ref="L592" ca="1" si="423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1455</v>
      </c>
      <c r="G593" s="40">
        <f t="shared" ref="G593" si="424">G559+G563+G573+G578+G585+G592</f>
        <v>46.8</v>
      </c>
      <c r="H593" s="40">
        <f t="shared" ref="H593" si="425">H559+H563+H573+H578+H585+H592</f>
        <v>40.56</v>
      </c>
      <c r="I593" s="40">
        <f t="shared" ref="I593" si="426">I559+I563+I573+I578+I585+I592</f>
        <v>140.79999999999998</v>
      </c>
      <c r="J593" s="40">
        <f t="shared" ref="J593" si="427">J559+J563+J573+J578+J585+J592</f>
        <v>1121.76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1410.7142857142858</v>
      </c>
      <c r="G594" s="42">
        <f t="shared" ref="G594:J594" si="428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45.020714285714284</v>
      </c>
      <c r="H594" s="42">
        <f t="shared" si="428"/>
        <v>39.072857142857139</v>
      </c>
      <c r="I594" s="42">
        <f t="shared" si="428"/>
        <v>161.40214285714288</v>
      </c>
      <c r="J594" s="42">
        <f t="shared" si="428"/>
        <v>1183.0057142857142</v>
      </c>
      <c r="K594" s="42"/>
      <c r="L594" s="42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0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2022-05-16T14:23:56Z</dcterms:created>
  <dcterms:modified xsi:type="dcterms:W3CDTF">2023-10-16T06:26:56Z</dcterms:modified>
</cp:coreProperties>
</file>